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10" yWindow="-110" windowWidth="19420" windowHeight="11020"/>
  </bookViews>
  <sheets>
    <sheet name="TABELLA II DEROGA DA PUBBLICARE" sheetId="1" r:id="rId1"/>
  </sheets>
  <externalReferences>
    <externalReference r:id="rId2"/>
  </externalReferences>
  <definedNames>
    <definedName name="_xlnm.Print_Titles" localSheetId="0">'TABELLA II DEROGA DA PUBBLICARE'!$1:$3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5" i="1" l="1"/>
  <c r="M85" i="1"/>
  <c r="K85" i="1"/>
  <c r="J85" i="1"/>
  <c r="H85" i="1"/>
  <c r="G85" i="1"/>
  <c r="F85" i="1"/>
  <c r="I85" i="1" s="1"/>
  <c r="E85" i="1"/>
  <c r="D85" i="1"/>
  <c r="C85" i="1"/>
  <c r="B85" i="1"/>
  <c r="A85" i="1"/>
  <c r="N84" i="1"/>
  <c r="M84" i="1"/>
  <c r="K84" i="1"/>
  <c r="L84" i="1" s="1"/>
  <c r="J84" i="1"/>
  <c r="G84" i="1"/>
  <c r="F84" i="1"/>
  <c r="I84" i="1" s="1"/>
  <c r="E84" i="1"/>
  <c r="D84" i="1"/>
  <c r="C84" i="1"/>
  <c r="B84" i="1"/>
  <c r="A84" i="1"/>
  <c r="N83" i="1"/>
  <c r="M83" i="1"/>
  <c r="K83" i="1"/>
  <c r="J83" i="1"/>
  <c r="G83" i="1"/>
  <c r="I83" i="1" s="1"/>
  <c r="L83" i="1" s="1"/>
  <c r="F83" i="1"/>
  <c r="E83" i="1"/>
  <c r="D83" i="1"/>
  <c r="C83" i="1"/>
  <c r="B83" i="1"/>
  <c r="A83" i="1"/>
  <c r="N82" i="1"/>
  <c r="M82" i="1"/>
  <c r="K82" i="1"/>
  <c r="J82" i="1"/>
  <c r="G82" i="1"/>
  <c r="I82" i="1" s="1"/>
  <c r="F82" i="1"/>
  <c r="E82" i="1"/>
  <c r="D82" i="1"/>
  <c r="C82" i="1"/>
  <c r="B82" i="1"/>
  <c r="A82" i="1"/>
  <c r="N81" i="1"/>
  <c r="M81" i="1"/>
  <c r="K81" i="1"/>
  <c r="J81" i="1"/>
  <c r="L81" i="1" s="1"/>
  <c r="H81" i="1"/>
  <c r="G81" i="1"/>
  <c r="F81" i="1"/>
  <c r="I81" i="1" s="1"/>
  <c r="E81" i="1"/>
  <c r="D81" i="1"/>
  <c r="C81" i="1"/>
  <c r="B81" i="1"/>
  <c r="A81" i="1"/>
  <c r="N80" i="1"/>
  <c r="M80" i="1"/>
  <c r="K80" i="1"/>
  <c r="J80" i="1"/>
  <c r="G80" i="1"/>
  <c r="F80" i="1"/>
  <c r="I80" i="1" s="1"/>
  <c r="E80" i="1"/>
  <c r="D80" i="1"/>
  <c r="C80" i="1"/>
  <c r="B80" i="1"/>
  <c r="A80" i="1"/>
  <c r="N79" i="1"/>
  <c r="M79" i="1"/>
  <c r="L79" i="1"/>
  <c r="K79" i="1"/>
  <c r="J79" i="1"/>
  <c r="I79" i="1"/>
  <c r="G79" i="1"/>
  <c r="F79" i="1"/>
  <c r="H79" i="1" s="1"/>
  <c r="E79" i="1"/>
  <c r="D79" i="1"/>
  <c r="C79" i="1"/>
  <c r="B79" i="1"/>
  <c r="A79" i="1"/>
  <c r="N78" i="1"/>
  <c r="M78" i="1"/>
  <c r="K78" i="1"/>
  <c r="J78" i="1"/>
  <c r="G78" i="1"/>
  <c r="I78" i="1" s="1"/>
  <c r="F78" i="1"/>
  <c r="E78" i="1"/>
  <c r="D78" i="1"/>
  <c r="C78" i="1"/>
  <c r="B78" i="1"/>
  <c r="A78" i="1"/>
  <c r="N77" i="1"/>
  <c r="M77" i="1"/>
  <c r="K77" i="1"/>
  <c r="J77" i="1"/>
  <c r="L77" i="1" s="1"/>
  <c r="H77" i="1"/>
  <c r="G77" i="1"/>
  <c r="F77" i="1"/>
  <c r="I77" i="1" s="1"/>
  <c r="E77" i="1"/>
  <c r="D77" i="1"/>
  <c r="C77" i="1"/>
  <c r="B77" i="1"/>
  <c r="A77" i="1"/>
  <c r="N76" i="1"/>
  <c r="M76" i="1"/>
  <c r="K76" i="1"/>
  <c r="L76" i="1" s="1"/>
  <c r="J76" i="1"/>
  <c r="G76" i="1"/>
  <c r="F76" i="1"/>
  <c r="I76" i="1" s="1"/>
  <c r="E76" i="1"/>
  <c r="D76" i="1"/>
  <c r="C76" i="1"/>
  <c r="B76" i="1"/>
  <c r="A76" i="1"/>
  <c r="N75" i="1"/>
  <c r="M75" i="1"/>
  <c r="L75" i="1"/>
  <c r="K75" i="1"/>
  <c r="J75" i="1"/>
  <c r="I75" i="1"/>
  <c r="G75" i="1"/>
  <c r="F75" i="1"/>
  <c r="H75" i="1" s="1"/>
  <c r="E75" i="1"/>
  <c r="D75" i="1"/>
  <c r="C75" i="1"/>
  <c r="B75" i="1"/>
  <c r="A75" i="1"/>
  <c r="N74" i="1"/>
  <c r="M74" i="1"/>
  <c r="K74" i="1"/>
  <c r="J74" i="1"/>
  <c r="G74" i="1"/>
  <c r="I74" i="1" s="1"/>
  <c r="F74" i="1"/>
  <c r="E74" i="1"/>
  <c r="D74" i="1"/>
  <c r="C74" i="1"/>
  <c r="B74" i="1"/>
  <c r="A74" i="1"/>
  <c r="N73" i="1"/>
  <c r="M73" i="1"/>
  <c r="K73" i="1"/>
  <c r="J73" i="1"/>
  <c r="L73" i="1" s="1"/>
  <c r="H73" i="1"/>
  <c r="G73" i="1"/>
  <c r="F73" i="1"/>
  <c r="I73" i="1" s="1"/>
  <c r="E73" i="1"/>
  <c r="D73" i="1"/>
  <c r="C73" i="1"/>
  <c r="B73" i="1"/>
  <c r="A73" i="1"/>
  <c r="N72" i="1"/>
  <c r="M72" i="1"/>
  <c r="K72" i="1"/>
  <c r="J72" i="1"/>
  <c r="G72" i="1"/>
  <c r="F72" i="1"/>
  <c r="I72" i="1" s="1"/>
  <c r="E72" i="1"/>
  <c r="D72" i="1"/>
  <c r="C72" i="1"/>
  <c r="B72" i="1"/>
  <c r="A72" i="1"/>
  <c r="N71" i="1"/>
  <c r="M71" i="1"/>
  <c r="L71" i="1"/>
  <c r="K71" i="1"/>
  <c r="J71" i="1"/>
  <c r="I71" i="1"/>
  <c r="G71" i="1"/>
  <c r="F71" i="1"/>
  <c r="H71" i="1" s="1"/>
  <c r="E71" i="1"/>
  <c r="D71" i="1"/>
  <c r="C71" i="1"/>
  <c r="B71" i="1"/>
  <c r="A71" i="1"/>
  <c r="N70" i="1"/>
  <c r="M70" i="1"/>
  <c r="K70" i="1"/>
  <c r="J70" i="1"/>
  <c r="L70" i="1" s="1"/>
  <c r="G70" i="1"/>
  <c r="I70" i="1" s="1"/>
  <c r="F70" i="1"/>
  <c r="E70" i="1"/>
  <c r="D70" i="1"/>
  <c r="C70" i="1"/>
  <c r="B70" i="1"/>
  <c r="A70" i="1"/>
  <c r="N69" i="1"/>
  <c r="M69" i="1"/>
  <c r="K69" i="1"/>
  <c r="J69" i="1"/>
  <c r="H69" i="1"/>
  <c r="G69" i="1"/>
  <c r="F69" i="1"/>
  <c r="I69" i="1" s="1"/>
  <c r="E69" i="1"/>
  <c r="D69" i="1"/>
  <c r="C69" i="1"/>
  <c r="B69" i="1"/>
  <c r="A69" i="1"/>
  <c r="N68" i="1"/>
  <c r="M68" i="1"/>
  <c r="K68" i="1"/>
  <c r="L68" i="1" s="1"/>
  <c r="J68" i="1"/>
  <c r="G68" i="1"/>
  <c r="F68" i="1"/>
  <c r="I68" i="1" s="1"/>
  <c r="E68" i="1"/>
  <c r="D68" i="1"/>
  <c r="C68" i="1"/>
  <c r="B68" i="1"/>
  <c r="A68" i="1"/>
  <c r="N67" i="1"/>
  <c r="M67" i="1"/>
  <c r="L67" i="1"/>
  <c r="K67" i="1"/>
  <c r="J67" i="1"/>
  <c r="I67" i="1"/>
  <c r="G67" i="1"/>
  <c r="F67" i="1"/>
  <c r="H67" i="1" s="1"/>
  <c r="E67" i="1"/>
  <c r="D67" i="1"/>
  <c r="C67" i="1"/>
  <c r="B67" i="1"/>
  <c r="A67" i="1"/>
  <c r="N66" i="1"/>
  <c r="M66" i="1"/>
  <c r="K66" i="1"/>
  <c r="J66" i="1"/>
  <c r="G66" i="1"/>
  <c r="I66" i="1" s="1"/>
  <c r="F66" i="1"/>
  <c r="E66" i="1"/>
  <c r="D66" i="1"/>
  <c r="C66" i="1"/>
  <c r="B66" i="1"/>
  <c r="A66" i="1"/>
  <c r="N65" i="1"/>
  <c r="M65" i="1"/>
  <c r="K65" i="1"/>
  <c r="J65" i="1"/>
  <c r="H65" i="1"/>
  <c r="G65" i="1"/>
  <c r="F65" i="1"/>
  <c r="I65" i="1" s="1"/>
  <c r="E65" i="1"/>
  <c r="D65" i="1"/>
  <c r="C65" i="1"/>
  <c r="B65" i="1"/>
  <c r="A65" i="1"/>
  <c r="N64" i="1"/>
  <c r="M64" i="1"/>
  <c r="K64" i="1"/>
  <c r="L64" i="1" s="1"/>
  <c r="J64" i="1"/>
  <c r="G64" i="1"/>
  <c r="F64" i="1"/>
  <c r="I64" i="1" s="1"/>
  <c r="E64" i="1"/>
  <c r="D64" i="1"/>
  <c r="C64" i="1"/>
  <c r="B64" i="1"/>
  <c r="A64" i="1"/>
  <c r="N63" i="1"/>
  <c r="M63" i="1"/>
  <c r="L63" i="1"/>
  <c r="K63" i="1"/>
  <c r="J63" i="1"/>
  <c r="I63" i="1"/>
  <c r="G63" i="1"/>
  <c r="F63" i="1"/>
  <c r="H63" i="1" s="1"/>
  <c r="E63" i="1"/>
  <c r="D63" i="1"/>
  <c r="C63" i="1"/>
  <c r="B63" i="1"/>
  <c r="A63" i="1"/>
  <c r="N62" i="1"/>
  <c r="M62" i="1"/>
  <c r="K62" i="1"/>
  <c r="J62" i="1"/>
  <c r="L62" i="1" s="1"/>
  <c r="G62" i="1"/>
  <c r="I62" i="1" s="1"/>
  <c r="F62" i="1"/>
  <c r="E62" i="1"/>
  <c r="D62" i="1"/>
  <c r="C62" i="1"/>
  <c r="B62" i="1"/>
  <c r="A62" i="1"/>
  <c r="N61" i="1"/>
  <c r="M61" i="1"/>
  <c r="K61" i="1"/>
  <c r="J61" i="1"/>
  <c r="H61" i="1"/>
  <c r="G61" i="1"/>
  <c r="F61" i="1"/>
  <c r="I61" i="1" s="1"/>
  <c r="E61" i="1"/>
  <c r="D61" i="1"/>
  <c r="C61" i="1"/>
  <c r="B61" i="1"/>
  <c r="A61" i="1"/>
  <c r="N60" i="1"/>
  <c r="M60" i="1"/>
  <c r="K60" i="1"/>
  <c r="L60" i="1" s="1"/>
  <c r="J60" i="1"/>
  <c r="G60" i="1"/>
  <c r="F60" i="1"/>
  <c r="I60" i="1" s="1"/>
  <c r="E60" i="1"/>
  <c r="D60" i="1"/>
  <c r="C60" i="1"/>
  <c r="B60" i="1"/>
  <c r="A60" i="1"/>
  <c r="N59" i="1"/>
  <c r="M59" i="1"/>
  <c r="L59" i="1"/>
  <c r="K59" i="1"/>
  <c r="J59" i="1"/>
  <c r="I59" i="1"/>
  <c r="G59" i="1"/>
  <c r="F59" i="1"/>
  <c r="H59" i="1" s="1"/>
  <c r="E59" i="1"/>
  <c r="D59" i="1"/>
  <c r="C59" i="1"/>
  <c r="B59" i="1"/>
  <c r="A59" i="1"/>
  <c r="N58" i="1"/>
  <c r="M58" i="1"/>
  <c r="K58" i="1"/>
  <c r="J58" i="1"/>
  <c r="G58" i="1"/>
  <c r="I58" i="1" s="1"/>
  <c r="F58" i="1"/>
  <c r="E58" i="1"/>
  <c r="D58" i="1"/>
  <c r="C58" i="1"/>
  <c r="B58" i="1"/>
  <c r="A58" i="1"/>
  <c r="N57" i="1"/>
  <c r="M57" i="1"/>
  <c r="K57" i="1"/>
  <c r="J57" i="1"/>
  <c r="L57" i="1" s="1"/>
  <c r="H57" i="1"/>
  <c r="G57" i="1"/>
  <c r="F57" i="1"/>
  <c r="I57" i="1" s="1"/>
  <c r="E57" i="1"/>
  <c r="D57" i="1"/>
  <c r="C57" i="1"/>
  <c r="B57" i="1"/>
  <c r="A57" i="1"/>
  <c r="N56" i="1"/>
  <c r="M56" i="1"/>
  <c r="K56" i="1"/>
  <c r="J56" i="1"/>
  <c r="G56" i="1"/>
  <c r="F56" i="1"/>
  <c r="I56" i="1" s="1"/>
  <c r="E56" i="1"/>
  <c r="D56" i="1"/>
  <c r="C56" i="1"/>
  <c r="B56" i="1"/>
  <c r="A56" i="1"/>
  <c r="N55" i="1"/>
  <c r="M55" i="1"/>
  <c r="L55" i="1"/>
  <c r="K55" i="1"/>
  <c r="J55" i="1"/>
  <c r="I55" i="1"/>
  <c r="G55" i="1"/>
  <c r="F55" i="1"/>
  <c r="H55" i="1" s="1"/>
  <c r="E55" i="1"/>
  <c r="D55" i="1"/>
  <c r="C55" i="1"/>
  <c r="B55" i="1"/>
  <c r="A55" i="1"/>
  <c r="N54" i="1"/>
  <c r="M54" i="1"/>
  <c r="K54" i="1"/>
  <c r="J54" i="1"/>
  <c r="G54" i="1"/>
  <c r="I54" i="1" s="1"/>
  <c r="F54" i="1"/>
  <c r="E54" i="1"/>
  <c r="D54" i="1"/>
  <c r="C54" i="1"/>
  <c r="B54" i="1"/>
  <c r="A54" i="1"/>
  <c r="N53" i="1"/>
  <c r="M53" i="1"/>
  <c r="K53" i="1"/>
  <c r="J53" i="1"/>
  <c r="H53" i="1"/>
  <c r="G53" i="1"/>
  <c r="F53" i="1"/>
  <c r="I53" i="1" s="1"/>
  <c r="E53" i="1"/>
  <c r="D53" i="1"/>
  <c r="C53" i="1"/>
  <c r="B53" i="1"/>
  <c r="A53" i="1"/>
  <c r="N52" i="1"/>
  <c r="M52" i="1"/>
  <c r="K52" i="1"/>
  <c r="J52" i="1"/>
  <c r="G52" i="1"/>
  <c r="F52" i="1"/>
  <c r="I52" i="1" s="1"/>
  <c r="E52" i="1"/>
  <c r="D52" i="1"/>
  <c r="C52" i="1"/>
  <c r="B52" i="1"/>
  <c r="A52" i="1"/>
  <c r="N51" i="1"/>
  <c r="M51" i="1"/>
  <c r="L51" i="1"/>
  <c r="K51" i="1"/>
  <c r="J51" i="1"/>
  <c r="I51" i="1"/>
  <c r="G51" i="1"/>
  <c r="F51" i="1"/>
  <c r="H51" i="1" s="1"/>
  <c r="E51" i="1"/>
  <c r="D51" i="1"/>
  <c r="C51" i="1"/>
  <c r="B51" i="1"/>
  <c r="A51" i="1"/>
  <c r="N50" i="1"/>
  <c r="M50" i="1"/>
  <c r="K50" i="1"/>
  <c r="J50" i="1"/>
  <c r="L50" i="1" s="1"/>
  <c r="G50" i="1"/>
  <c r="I50" i="1" s="1"/>
  <c r="F50" i="1"/>
  <c r="E50" i="1"/>
  <c r="D50" i="1"/>
  <c r="C50" i="1"/>
  <c r="B50" i="1"/>
  <c r="A50" i="1"/>
  <c r="N49" i="1"/>
  <c r="M49" i="1"/>
  <c r="K49" i="1"/>
  <c r="J49" i="1"/>
  <c r="L49" i="1" s="1"/>
  <c r="H49" i="1"/>
  <c r="G49" i="1"/>
  <c r="F49" i="1"/>
  <c r="I49" i="1" s="1"/>
  <c r="E49" i="1"/>
  <c r="D49" i="1"/>
  <c r="C49" i="1"/>
  <c r="B49" i="1"/>
  <c r="A49" i="1"/>
  <c r="N48" i="1"/>
  <c r="M48" i="1"/>
  <c r="K48" i="1"/>
  <c r="J48" i="1"/>
  <c r="G48" i="1"/>
  <c r="F48" i="1"/>
  <c r="I48" i="1" s="1"/>
  <c r="E48" i="1"/>
  <c r="D48" i="1"/>
  <c r="C48" i="1"/>
  <c r="B48" i="1"/>
  <c r="A48" i="1"/>
  <c r="N47" i="1"/>
  <c r="M47" i="1"/>
  <c r="L47" i="1"/>
  <c r="K47" i="1"/>
  <c r="J47" i="1"/>
  <c r="I47" i="1"/>
  <c r="G47" i="1"/>
  <c r="F47" i="1"/>
  <c r="H47" i="1" s="1"/>
  <c r="E47" i="1"/>
  <c r="D47" i="1"/>
  <c r="C47" i="1"/>
  <c r="B47" i="1"/>
  <c r="A47" i="1"/>
  <c r="N46" i="1"/>
  <c r="M46" i="1"/>
  <c r="K46" i="1"/>
  <c r="J46" i="1"/>
  <c r="G46" i="1"/>
  <c r="I46" i="1" s="1"/>
  <c r="F46" i="1"/>
  <c r="E46" i="1"/>
  <c r="D46" i="1"/>
  <c r="C46" i="1"/>
  <c r="B46" i="1"/>
  <c r="A46" i="1"/>
  <c r="N45" i="1"/>
  <c r="M45" i="1"/>
  <c r="K45" i="1"/>
  <c r="J45" i="1"/>
  <c r="H45" i="1"/>
  <c r="G45" i="1"/>
  <c r="F45" i="1"/>
  <c r="I45" i="1" s="1"/>
  <c r="E45" i="1"/>
  <c r="D45" i="1"/>
  <c r="C45" i="1"/>
  <c r="B45" i="1"/>
  <c r="A45" i="1"/>
  <c r="N44" i="1"/>
  <c r="M44" i="1"/>
  <c r="K44" i="1"/>
  <c r="L44" i="1" s="1"/>
  <c r="J44" i="1"/>
  <c r="G44" i="1"/>
  <c r="F44" i="1"/>
  <c r="I44" i="1" s="1"/>
  <c r="E44" i="1"/>
  <c r="D44" i="1"/>
  <c r="C44" i="1"/>
  <c r="B44" i="1"/>
  <c r="A44" i="1"/>
  <c r="N43" i="1"/>
  <c r="M43" i="1"/>
  <c r="L43" i="1"/>
  <c r="K43" i="1"/>
  <c r="J43" i="1"/>
  <c r="I43" i="1"/>
  <c r="G43" i="1"/>
  <c r="F43" i="1"/>
  <c r="H43" i="1" s="1"/>
  <c r="E43" i="1"/>
  <c r="D43" i="1"/>
  <c r="C43" i="1"/>
  <c r="B43" i="1"/>
  <c r="A43" i="1"/>
  <c r="N42" i="1"/>
  <c r="M42" i="1"/>
  <c r="K42" i="1"/>
  <c r="J42" i="1"/>
  <c r="G42" i="1"/>
  <c r="I42" i="1" s="1"/>
  <c r="F42" i="1"/>
  <c r="E42" i="1"/>
  <c r="D42" i="1"/>
  <c r="C42" i="1"/>
  <c r="B42" i="1"/>
  <c r="A42" i="1"/>
  <c r="N41" i="1"/>
  <c r="M41" i="1"/>
  <c r="K41" i="1"/>
  <c r="J41" i="1"/>
  <c r="L41" i="1" s="1"/>
  <c r="H41" i="1"/>
  <c r="G41" i="1"/>
  <c r="F41" i="1"/>
  <c r="I41" i="1" s="1"/>
  <c r="E41" i="1"/>
  <c r="D41" i="1"/>
  <c r="C41" i="1"/>
  <c r="B41" i="1"/>
  <c r="A41" i="1"/>
  <c r="N40" i="1"/>
  <c r="M40" i="1"/>
  <c r="K40" i="1"/>
  <c r="J40" i="1"/>
  <c r="G40" i="1"/>
  <c r="F40" i="1"/>
  <c r="I40" i="1" s="1"/>
  <c r="E40" i="1"/>
  <c r="D40" i="1"/>
  <c r="C40" i="1"/>
  <c r="B40" i="1"/>
  <c r="A40" i="1"/>
  <c r="N39" i="1"/>
  <c r="M39" i="1"/>
  <c r="L39" i="1"/>
  <c r="K39" i="1"/>
  <c r="J39" i="1"/>
  <c r="I39" i="1"/>
  <c r="G39" i="1"/>
  <c r="F39" i="1"/>
  <c r="H39" i="1" s="1"/>
  <c r="E39" i="1"/>
  <c r="D39" i="1"/>
  <c r="C39" i="1"/>
  <c r="B39" i="1"/>
  <c r="A39" i="1"/>
  <c r="N38" i="1"/>
  <c r="M38" i="1"/>
  <c r="K38" i="1"/>
  <c r="J38" i="1"/>
  <c r="L38" i="1" s="1"/>
  <c r="G38" i="1"/>
  <c r="I38" i="1" s="1"/>
  <c r="F38" i="1"/>
  <c r="E38" i="1"/>
  <c r="D38" i="1"/>
  <c r="C38" i="1"/>
  <c r="B38" i="1"/>
  <c r="A38" i="1"/>
  <c r="N37" i="1"/>
  <c r="M37" i="1"/>
  <c r="K37" i="1"/>
  <c r="J37" i="1"/>
  <c r="H37" i="1"/>
  <c r="G37" i="1"/>
  <c r="F37" i="1"/>
  <c r="I37" i="1" s="1"/>
  <c r="E37" i="1"/>
  <c r="D37" i="1"/>
  <c r="C37" i="1"/>
  <c r="B37" i="1"/>
  <c r="A37" i="1"/>
  <c r="N36" i="1"/>
  <c r="M36" i="1"/>
  <c r="K36" i="1"/>
  <c r="L36" i="1" s="1"/>
  <c r="J36" i="1"/>
  <c r="G36" i="1"/>
  <c r="F36" i="1"/>
  <c r="I36" i="1" s="1"/>
  <c r="E36" i="1"/>
  <c r="D36" i="1"/>
  <c r="C36" i="1"/>
  <c r="B36" i="1"/>
  <c r="A36" i="1"/>
  <c r="N35" i="1"/>
  <c r="M35" i="1"/>
  <c r="L35" i="1"/>
  <c r="K35" i="1"/>
  <c r="J35" i="1"/>
  <c r="I35" i="1"/>
  <c r="G35" i="1"/>
  <c r="F35" i="1"/>
  <c r="H35" i="1" s="1"/>
  <c r="E35" i="1"/>
  <c r="D35" i="1"/>
  <c r="C35" i="1"/>
  <c r="B35" i="1"/>
  <c r="A35" i="1"/>
  <c r="N34" i="1"/>
  <c r="M34" i="1"/>
  <c r="K34" i="1"/>
  <c r="J34" i="1"/>
  <c r="G34" i="1"/>
  <c r="I34" i="1" s="1"/>
  <c r="F34" i="1"/>
  <c r="E34" i="1"/>
  <c r="D34" i="1"/>
  <c r="C34" i="1"/>
  <c r="B34" i="1"/>
  <c r="A34" i="1"/>
  <c r="N33" i="1"/>
  <c r="M33" i="1"/>
  <c r="K33" i="1"/>
  <c r="J33" i="1"/>
  <c r="H33" i="1"/>
  <c r="G33" i="1"/>
  <c r="F33" i="1"/>
  <c r="I33" i="1" s="1"/>
  <c r="E33" i="1"/>
  <c r="D33" i="1"/>
  <c r="C33" i="1"/>
  <c r="B33" i="1"/>
  <c r="A33" i="1"/>
  <c r="N32" i="1"/>
  <c r="M32" i="1"/>
  <c r="K32" i="1"/>
  <c r="J32" i="1"/>
  <c r="G32" i="1"/>
  <c r="F32" i="1"/>
  <c r="I32" i="1" s="1"/>
  <c r="E32" i="1"/>
  <c r="D32" i="1"/>
  <c r="C32" i="1"/>
  <c r="B32" i="1"/>
  <c r="A32" i="1"/>
  <c r="N31" i="1"/>
  <c r="M31" i="1"/>
  <c r="L31" i="1"/>
  <c r="K31" i="1"/>
  <c r="J31" i="1"/>
  <c r="I31" i="1"/>
  <c r="G31" i="1"/>
  <c r="F31" i="1"/>
  <c r="H31" i="1" s="1"/>
  <c r="E31" i="1"/>
  <c r="D31" i="1"/>
  <c r="C31" i="1"/>
  <c r="B31" i="1"/>
  <c r="A31" i="1"/>
  <c r="N30" i="1"/>
  <c r="M30" i="1"/>
  <c r="K30" i="1"/>
  <c r="J30" i="1"/>
  <c r="L30" i="1" s="1"/>
  <c r="G30" i="1"/>
  <c r="I30" i="1" s="1"/>
  <c r="F30" i="1"/>
  <c r="E30" i="1"/>
  <c r="D30" i="1"/>
  <c r="C30" i="1"/>
  <c r="B30" i="1"/>
  <c r="A30" i="1"/>
  <c r="N29" i="1"/>
  <c r="M29" i="1"/>
  <c r="K29" i="1"/>
  <c r="J29" i="1"/>
  <c r="H29" i="1"/>
  <c r="G29" i="1"/>
  <c r="F29" i="1"/>
  <c r="I29" i="1" s="1"/>
  <c r="E29" i="1"/>
  <c r="D29" i="1"/>
  <c r="C29" i="1"/>
  <c r="B29" i="1"/>
  <c r="A29" i="1"/>
  <c r="N28" i="1"/>
  <c r="M28" i="1"/>
  <c r="K28" i="1"/>
  <c r="L28" i="1" s="1"/>
  <c r="J28" i="1"/>
  <c r="G28" i="1"/>
  <c r="F28" i="1"/>
  <c r="I28" i="1" s="1"/>
  <c r="E28" i="1"/>
  <c r="D28" i="1"/>
  <c r="C28" i="1"/>
  <c r="B28" i="1"/>
  <c r="A28" i="1"/>
  <c r="N27" i="1"/>
  <c r="M27" i="1"/>
  <c r="L27" i="1"/>
  <c r="K27" i="1"/>
  <c r="J27" i="1"/>
  <c r="I27" i="1"/>
  <c r="G27" i="1"/>
  <c r="F27" i="1"/>
  <c r="H27" i="1" s="1"/>
  <c r="E27" i="1"/>
  <c r="D27" i="1"/>
  <c r="C27" i="1"/>
  <c r="B27" i="1"/>
  <c r="A27" i="1"/>
  <c r="N26" i="1"/>
  <c r="M26" i="1"/>
  <c r="K26" i="1"/>
  <c r="J26" i="1"/>
  <c r="G26" i="1"/>
  <c r="I26" i="1" s="1"/>
  <c r="F26" i="1"/>
  <c r="E26" i="1"/>
  <c r="D26" i="1"/>
  <c r="C26" i="1"/>
  <c r="B26" i="1"/>
  <c r="A26" i="1"/>
  <c r="N25" i="1"/>
  <c r="M25" i="1"/>
  <c r="K25" i="1"/>
  <c r="J25" i="1"/>
  <c r="L25" i="1" s="1"/>
  <c r="H25" i="1"/>
  <c r="G25" i="1"/>
  <c r="F25" i="1"/>
  <c r="I25" i="1" s="1"/>
  <c r="E25" i="1"/>
  <c r="D25" i="1"/>
  <c r="C25" i="1"/>
  <c r="B25" i="1"/>
  <c r="A25" i="1"/>
  <c r="N24" i="1"/>
  <c r="M24" i="1"/>
  <c r="K24" i="1"/>
  <c r="J24" i="1"/>
  <c r="G24" i="1"/>
  <c r="F24" i="1"/>
  <c r="I24" i="1" s="1"/>
  <c r="E24" i="1"/>
  <c r="D24" i="1"/>
  <c r="C24" i="1"/>
  <c r="B24" i="1"/>
  <c r="A24" i="1"/>
  <c r="N23" i="1"/>
  <c r="M23" i="1"/>
  <c r="L23" i="1"/>
  <c r="K23" i="1"/>
  <c r="J23" i="1"/>
  <c r="I23" i="1"/>
  <c r="G23" i="1"/>
  <c r="F23" i="1"/>
  <c r="H23" i="1" s="1"/>
  <c r="E23" i="1"/>
  <c r="D23" i="1"/>
  <c r="C23" i="1"/>
  <c r="B23" i="1"/>
  <c r="A23" i="1"/>
  <c r="N22" i="1"/>
  <c r="M22" i="1"/>
  <c r="K22" i="1"/>
  <c r="J22" i="1"/>
  <c r="G22" i="1"/>
  <c r="I22" i="1" s="1"/>
  <c r="F22" i="1"/>
  <c r="E22" i="1"/>
  <c r="D22" i="1"/>
  <c r="C22" i="1"/>
  <c r="B22" i="1"/>
  <c r="A22" i="1"/>
  <c r="N21" i="1"/>
  <c r="M21" i="1"/>
  <c r="K21" i="1"/>
  <c r="J21" i="1"/>
  <c r="H21" i="1"/>
  <c r="G21" i="1"/>
  <c r="F21" i="1"/>
  <c r="I21" i="1" s="1"/>
  <c r="E21" i="1"/>
  <c r="D21" i="1"/>
  <c r="C21" i="1"/>
  <c r="B21" i="1"/>
  <c r="A21" i="1"/>
  <c r="N20" i="1"/>
  <c r="M20" i="1"/>
  <c r="K20" i="1"/>
  <c r="J20" i="1"/>
  <c r="G20" i="1"/>
  <c r="F20" i="1"/>
  <c r="I20" i="1" s="1"/>
  <c r="E20" i="1"/>
  <c r="D20" i="1"/>
  <c r="C20" i="1"/>
  <c r="B20" i="1"/>
  <c r="A20" i="1"/>
  <c r="N19" i="1"/>
  <c r="M19" i="1"/>
  <c r="L19" i="1"/>
  <c r="K19" i="1"/>
  <c r="J19" i="1"/>
  <c r="I19" i="1"/>
  <c r="G19" i="1"/>
  <c r="F19" i="1"/>
  <c r="H19" i="1" s="1"/>
  <c r="E19" i="1"/>
  <c r="D19" i="1"/>
  <c r="C19" i="1"/>
  <c r="B19" i="1"/>
  <c r="A19" i="1"/>
  <c r="N18" i="1"/>
  <c r="M18" i="1"/>
  <c r="K18" i="1"/>
  <c r="J18" i="1"/>
  <c r="L18" i="1" s="1"/>
  <c r="G18" i="1"/>
  <c r="I18" i="1" s="1"/>
  <c r="F18" i="1"/>
  <c r="E18" i="1"/>
  <c r="D18" i="1"/>
  <c r="C18" i="1"/>
  <c r="B18" i="1"/>
  <c r="A18" i="1"/>
  <c r="N17" i="1"/>
  <c r="M17" i="1"/>
  <c r="K17" i="1"/>
  <c r="J17" i="1"/>
  <c r="L17" i="1" s="1"/>
  <c r="H17" i="1"/>
  <c r="G17" i="1"/>
  <c r="F17" i="1"/>
  <c r="I17" i="1" s="1"/>
  <c r="E17" i="1"/>
  <c r="D17" i="1"/>
  <c r="C17" i="1"/>
  <c r="B17" i="1"/>
  <c r="A17" i="1"/>
  <c r="N16" i="1"/>
  <c r="M16" i="1"/>
  <c r="K16" i="1"/>
  <c r="J16" i="1"/>
  <c r="G16" i="1"/>
  <c r="F16" i="1"/>
  <c r="I16" i="1" s="1"/>
  <c r="E16" i="1"/>
  <c r="D16" i="1"/>
  <c r="C16" i="1"/>
  <c r="B16" i="1"/>
  <c r="A16" i="1"/>
  <c r="N15" i="1"/>
  <c r="M15" i="1"/>
  <c r="L15" i="1"/>
  <c r="K15" i="1"/>
  <c r="J15" i="1"/>
  <c r="I15" i="1"/>
  <c r="G15" i="1"/>
  <c r="F15" i="1"/>
  <c r="H15" i="1" s="1"/>
  <c r="E15" i="1"/>
  <c r="D15" i="1"/>
  <c r="C15" i="1"/>
  <c r="B15" i="1"/>
  <c r="A15" i="1"/>
  <c r="N14" i="1"/>
  <c r="M14" i="1"/>
  <c r="K14" i="1"/>
  <c r="J14" i="1"/>
  <c r="G14" i="1"/>
  <c r="I14" i="1" s="1"/>
  <c r="F14" i="1"/>
  <c r="E14" i="1"/>
  <c r="D14" i="1"/>
  <c r="C14" i="1"/>
  <c r="B14" i="1"/>
  <c r="A14" i="1"/>
  <c r="N13" i="1"/>
  <c r="M13" i="1"/>
  <c r="K13" i="1"/>
  <c r="J13" i="1"/>
  <c r="H13" i="1"/>
  <c r="G13" i="1"/>
  <c r="F13" i="1"/>
  <c r="I13" i="1" s="1"/>
  <c r="E13" i="1"/>
  <c r="D13" i="1"/>
  <c r="C13" i="1"/>
  <c r="B13" i="1"/>
  <c r="A13" i="1"/>
  <c r="N12" i="1"/>
  <c r="M12" i="1"/>
  <c r="K12" i="1"/>
  <c r="L12" i="1" s="1"/>
  <c r="J12" i="1"/>
  <c r="G12" i="1"/>
  <c r="F12" i="1"/>
  <c r="I12" i="1" s="1"/>
  <c r="E12" i="1"/>
  <c r="D12" i="1"/>
  <c r="C12" i="1"/>
  <c r="B12" i="1"/>
  <c r="A12" i="1"/>
  <c r="N11" i="1"/>
  <c r="M11" i="1"/>
  <c r="L11" i="1"/>
  <c r="K11" i="1"/>
  <c r="J11" i="1"/>
  <c r="I11" i="1"/>
  <c r="G11" i="1"/>
  <c r="F11" i="1"/>
  <c r="H11" i="1" s="1"/>
  <c r="E11" i="1"/>
  <c r="D11" i="1"/>
  <c r="C11" i="1"/>
  <c r="B11" i="1"/>
  <c r="A11" i="1"/>
  <c r="N10" i="1"/>
  <c r="M10" i="1"/>
  <c r="K10" i="1"/>
  <c r="J10" i="1"/>
  <c r="G10" i="1"/>
  <c r="H10" i="1" s="1"/>
  <c r="F10" i="1"/>
  <c r="I10" i="1" s="1"/>
  <c r="E10" i="1"/>
  <c r="D10" i="1"/>
  <c r="C10" i="1"/>
  <c r="B10" i="1"/>
  <c r="A10" i="1"/>
  <c r="N9" i="1"/>
  <c r="M9" i="1"/>
  <c r="K9" i="1"/>
  <c r="J9" i="1"/>
  <c r="L9" i="1" s="1"/>
  <c r="H9" i="1"/>
  <c r="G9" i="1"/>
  <c r="F9" i="1"/>
  <c r="I9" i="1" s="1"/>
  <c r="E9" i="1"/>
  <c r="D9" i="1"/>
  <c r="C9" i="1"/>
  <c r="B9" i="1"/>
  <c r="A9" i="1"/>
  <c r="N8" i="1"/>
  <c r="M8" i="1"/>
  <c r="K8" i="1"/>
  <c r="J8" i="1"/>
  <c r="G8" i="1"/>
  <c r="F8" i="1"/>
  <c r="I8" i="1" s="1"/>
  <c r="E8" i="1"/>
  <c r="D8" i="1"/>
  <c r="C8" i="1"/>
  <c r="B8" i="1"/>
  <c r="A8" i="1"/>
  <c r="N7" i="1"/>
  <c r="M7" i="1"/>
  <c r="L7" i="1"/>
  <c r="K7" i="1"/>
  <c r="J7" i="1"/>
  <c r="I7" i="1"/>
  <c r="G7" i="1"/>
  <c r="F7" i="1"/>
  <c r="H7" i="1" s="1"/>
  <c r="E7" i="1"/>
  <c r="D7" i="1"/>
  <c r="C7" i="1"/>
  <c r="B7" i="1"/>
  <c r="A7" i="1"/>
  <c r="N6" i="1"/>
  <c r="M6" i="1"/>
  <c r="K6" i="1"/>
  <c r="J6" i="1"/>
  <c r="L6" i="1" s="1"/>
  <c r="G6" i="1"/>
  <c r="I6" i="1" s="1"/>
  <c r="F6" i="1"/>
  <c r="E6" i="1"/>
  <c r="D6" i="1"/>
  <c r="C6" i="1"/>
  <c r="B6" i="1"/>
  <c r="A6" i="1"/>
  <c r="N5" i="1"/>
  <c r="M5" i="1"/>
  <c r="K5" i="1"/>
  <c r="J5" i="1"/>
  <c r="H5" i="1"/>
  <c r="G5" i="1"/>
  <c r="F5" i="1"/>
  <c r="I5" i="1" s="1"/>
  <c r="E5" i="1"/>
  <c r="D5" i="1"/>
  <c r="C5" i="1"/>
  <c r="B5" i="1"/>
  <c r="A5" i="1"/>
  <c r="N4" i="1"/>
  <c r="N86" i="1" s="1"/>
  <c r="M4" i="1"/>
  <c r="M86" i="1" s="1"/>
  <c r="K4" i="1"/>
  <c r="J4" i="1"/>
  <c r="J86" i="1" s="1"/>
  <c r="G4" i="1"/>
  <c r="F4" i="1"/>
  <c r="F86" i="1" s="1"/>
  <c r="E4" i="1"/>
  <c r="D4" i="1"/>
  <c r="C4" i="1"/>
  <c r="B4" i="1"/>
  <c r="A4" i="1"/>
  <c r="L4" i="1" l="1"/>
  <c r="L32" i="1"/>
  <c r="L45" i="1"/>
  <c r="L22" i="1"/>
  <c r="L54" i="1"/>
  <c r="L24" i="1"/>
  <c r="L37" i="1"/>
  <c r="L56" i="1"/>
  <c r="L69" i="1"/>
  <c r="L82" i="1"/>
  <c r="L26" i="1"/>
  <c r="L14" i="1"/>
  <c r="L20" i="1"/>
  <c r="L33" i="1"/>
  <c r="L46" i="1"/>
  <c r="L52" i="1"/>
  <c r="L65" i="1"/>
  <c r="L78" i="1"/>
  <c r="L13" i="1"/>
  <c r="L58" i="1"/>
  <c r="L5" i="1"/>
  <c r="L10" i="1"/>
  <c r="L16" i="1"/>
  <c r="L29" i="1"/>
  <c r="L42" i="1"/>
  <c r="L48" i="1"/>
  <c r="L61" i="1"/>
  <c r="L74" i="1"/>
  <c r="L80" i="1"/>
  <c r="L85" i="1"/>
  <c r="L8" i="1"/>
  <c r="L21" i="1"/>
  <c r="L34" i="1"/>
  <c r="L40" i="1"/>
  <c r="L53" i="1"/>
  <c r="L66" i="1"/>
  <c r="L72" i="1"/>
  <c r="G86" i="1"/>
  <c r="H4" i="1"/>
  <c r="H8" i="1"/>
  <c r="H12" i="1"/>
  <c r="H16" i="1"/>
  <c r="H20" i="1"/>
  <c r="H24" i="1"/>
  <c r="H28" i="1"/>
  <c r="H32" i="1"/>
  <c r="H36" i="1"/>
  <c r="H40" i="1"/>
  <c r="H44" i="1"/>
  <c r="H48" i="1"/>
  <c r="H52" i="1"/>
  <c r="H56" i="1"/>
  <c r="H60" i="1"/>
  <c r="H64" i="1"/>
  <c r="H68" i="1"/>
  <c r="H72" i="1"/>
  <c r="H76" i="1"/>
  <c r="H80" i="1"/>
  <c r="H84" i="1"/>
  <c r="I4" i="1"/>
  <c r="I86" i="1" s="1"/>
  <c r="H83" i="1"/>
  <c r="K86" i="1"/>
  <c r="H14" i="1"/>
  <c r="H18" i="1"/>
  <c r="H22" i="1"/>
  <c r="H26" i="1"/>
  <c r="H30" i="1"/>
  <c r="H34" i="1"/>
  <c r="H38" i="1"/>
  <c r="H42" i="1"/>
  <c r="H46" i="1"/>
  <c r="H50" i="1"/>
  <c r="H54" i="1"/>
  <c r="H58" i="1"/>
  <c r="H62" i="1"/>
  <c r="H66" i="1"/>
  <c r="H70" i="1"/>
  <c r="H74" i="1"/>
  <c r="H78" i="1"/>
  <c r="H82" i="1"/>
  <c r="H6" i="1"/>
  <c r="H86" i="1" l="1"/>
  <c r="L86" i="1"/>
</calcChain>
</file>

<file path=xl/sharedStrings.xml><?xml version="1.0" encoding="utf-8"?>
<sst xmlns="http://schemas.openxmlformats.org/spreadsheetml/2006/main" count="19" uniqueCount="19">
  <si>
    <t>SOSTEGNO - ORE II DEROGA SCUOLA SECONDARIA II° GRADO A.S. 2020-2021</t>
  </si>
  <si>
    <t>DG n. 551 del 29/05/2020</t>
  </si>
  <si>
    <t>DEROGA ATTUALE</t>
  </si>
  <si>
    <t>PROVINCIA</t>
  </si>
  <si>
    <t>AMBITO</t>
  </si>
  <si>
    <t>GRADO</t>
  </si>
  <si>
    <t>MECCANOGRAFICO</t>
  </si>
  <si>
    <t>SCUOLA</t>
  </si>
  <si>
    <t>POSTI SOSTEGNO COMMA 65 ASSEGNATI A.S. 20-21</t>
  </si>
  <si>
    <t>POSTI POTENZIATO A.S. 20-21</t>
  </si>
  <si>
    <t>TOTALE POSTI COMMA 65 A.S. 20-21</t>
  </si>
  <si>
    <t>ORE GLHP COPERTE COMMA 65</t>
  </si>
  <si>
    <t>TOTALE ORE I° DEROGA</t>
  </si>
  <si>
    <t>TOTALE ORE II° DEROGA</t>
  </si>
  <si>
    <t>TOTALE ORE ASSEGNATE COMMA 65 + I° DEROGA + II° DEROGA</t>
  </si>
  <si>
    <t>ALUNNI H CERTIFICATI ALLA DATA DEL 23/06/2020</t>
  </si>
  <si>
    <t>TOTALE ORE GLHP AL 23/06/2020</t>
  </si>
  <si>
    <t>TOTALE</t>
  </si>
  <si>
    <t>DG n. 554 del 30/05/2020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</si>
</sst>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1" xfId="0" applyFont="1" applyBorder="1"/>
    <xf numFmtId="1" fontId="6" fillId="0" borderId="1" xfId="0" applyNumberFormat="1" applyFont="1" applyBorder="1" applyAlignment="1">
      <alignment horizontal="center"/>
    </xf>
    <xf numFmtId="0" fontId="7" fillId="0" borderId="0" xfId="0" applyFont="1"/>
    <xf numFmtId="0" fontId="6" fillId="0" borderId="1" xfId="0" applyFont="1" applyBorder="1"/>
    <xf numFmtId="1" fontId="6" fillId="3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e" xfId="0" builtinId="0"/>
  </cellStyles>
  <dxfs count="6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tenti/mi10456/AppData/Local/Microsoft/Windows/INetCache/Content.Outlook/PNE2OQYR/202008081730__II%20GRADO_SOSTEGNO_USO_INTERNO_FOGLIO%20DI%20LAVORO%202020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II DEROGA DA PUBBLICARE"/>
      <sheetName val="TABELLA X SIDI II DEROGA"/>
      <sheetName val="Foglio1"/>
      <sheetName val="SINTESI II GRADO"/>
      <sheetName val="RIEPILOGO REGIONALE II GRADO"/>
      <sheetName val="situazione II DEROGA"/>
      <sheetName val="TIPO POSTI COMMA65"/>
      <sheetName val="TABELLA DA PUBB C65 AS 20-21"/>
      <sheetName val="TABELLA DA PUBB C65 AP"/>
      <sheetName val="ELENCO SCUOLE DA MONITORAGGIO"/>
      <sheetName val="SCUOLE2019"/>
    </sheetNames>
    <sheetDataSet>
      <sheetData sheetId="0"/>
      <sheetData sheetId="1"/>
      <sheetData sheetId="2"/>
      <sheetData sheetId="3"/>
      <sheetData sheetId="4">
        <row r="3">
          <cell r="A3" t="str">
            <v>Ancona</v>
          </cell>
          <cell r="B3" t="str">
            <v>AMBITO 1</v>
          </cell>
          <cell r="C3" t="str">
            <v>II GRADO</v>
          </cell>
          <cell r="D3" t="str">
            <v>ANIS002001</v>
          </cell>
          <cell r="E3" t="str">
            <v>LIVIO CAMBI - DONATELLO SERRANI</v>
          </cell>
          <cell r="Y3">
            <v>5</v>
          </cell>
          <cell r="AA3">
            <v>0</v>
          </cell>
          <cell r="AQ3">
            <v>108</v>
          </cell>
          <cell r="BB3">
            <v>13</v>
          </cell>
          <cell r="BC3">
            <v>216</v>
          </cell>
          <cell r="BF3">
            <v>18</v>
          </cell>
        </row>
        <row r="4">
          <cell r="A4" t="str">
            <v>Ancona</v>
          </cell>
          <cell r="B4" t="str">
            <v>AMBITO 1</v>
          </cell>
          <cell r="C4" t="str">
            <v>II GRADO</v>
          </cell>
          <cell r="D4" t="str">
            <v>ANIS00400L</v>
          </cell>
          <cell r="E4" t="str">
            <v>VANVITELLI - STRACCA - ANGELINI</v>
          </cell>
          <cell r="Y4">
            <v>4</v>
          </cell>
          <cell r="AA4">
            <v>0</v>
          </cell>
          <cell r="AQ4">
            <v>65</v>
          </cell>
          <cell r="BB4">
            <v>12</v>
          </cell>
          <cell r="BC4">
            <v>137</v>
          </cell>
          <cell r="BF4">
            <v>0</v>
          </cell>
        </row>
        <row r="5">
          <cell r="A5" t="str">
            <v>Ancona</v>
          </cell>
          <cell r="B5" t="str">
            <v>AMBITO 1</v>
          </cell>
          <cell r="C5" t="str">
            <v>II GRADO</v>
          </cell>
          <cell r="D5" t="str">
            <v>ANIS00800X</v>
          </cell>
          <cell r="E5" t="str">
            <v>A.EINSTEIN - A.NEBBIA</v>
          </cell>
          <cell r="Y5">
            <v>37</v>
          </cell>
          <cell r="AA5">
            <v>5</v>
          </cell>
          <cell r="AQ5">
            <v>670</v>
          </cell>
          <cell r="BB5">
            <v>114</v>
          </cell>
          <cell r="BC5">
            <v>1442</v>
          </cell>
          <cell r="BF5">
            <v>16</v>
          </cell>
        </row>
        <row r="6">
          <cell r="A6" t="str">
            <v>Ancona</v>
          </cell>
          <cell r="B6" t="str">
            <v>AMBITO 1</v>
          </cell>
          <cell r="C6" t="str">
            <v>II GRADO</v>
          </cell>
          <cell r="D6" t="str">
            <v>ANIS00900Q</v>
          </cell>
          <cell r="E6" t="str">
            <v>CORRIDONI - CAMPANA</v>
          </cell>
          <cell r="Y6">
            <v>3</v>
          </cell>
          <cell r="AA6">
            <v>0</v>
          </cell>
          <cell r="AQ6">
            <v>71</v>
          </cell>
          <cell r="BB6">
            <v>8</v>
          </cell>
          <cell r="BC6">
            <v>107</v>
          </cell>
          <cell r="BF6">
            <v>-18</v>
          </cell>
        </row>
        <row r="7">
          <cell r="A7" t="str">
            <v>Ancona</v>
          </cell>
          <cell r="B7" t="str">
            <v>AMBITO 1</v>
          </cell>
          <cell r="C7" t="str">
            <v>II GRADO</v>
          </cell>
          <cell r="D7" t="str">
            <v>ANIS01100Q</v>
          </cell>
          <cell r="E7" t="str">
            <v>I. I. S.  "LAENG - MEUCCI"</v>
          </cell>
          <cell r="Y7">
            <v>15</v>
          </cell>
          <cell r="AA7">
            <v>2</v>
          </cell>
          <cell r="AQ7">
            <v>279</v>
          </cell>
          <cell r="BB7">
            <v>53</v>
          </cell>
          <cell r="BC7">
            <v>585</v>
          </cell>
          <cell r="BF7">
            <v>0</v>
          </cell>
        </row>
        <row r="8">
          <cell r="A8" t="str">
            <v>Ancona</v>
          </cell>
          <cell r="B8" t="str">
            <v>AMBITO 1</v>
          </cell>
          <cell r="C8" t="str">
            <v>II GRADO</v>
          </cell>
          <cell r="D8" t="str">
            <v>ANIS01200G</v>
          </cell>
          <cell r="E8" t="str">
            <v>L.DI SAVOIA - G. BENINCASA</v>
          </cell>
          <cell r="Y8">
            <v>2</v>
          </cell>
          <cell r="AA8">
            <v>0</v>
          </cell>
          <cell r="AQ8">
            <v>33</v>
          </cell>
          <cell r="BB8">
            <v>6</v>
          </cell>
          <cell r="BC8">
            <v>69</v>
          </cell>
          <cell r="BF8">
            <v>0</v>
          </cell>
        </row>
        <row r="9">
          <cell r="A9" t="str">
            <v>Ancona</v>
          </cell>
          <cell r="B9" t="str">
            <v>AMBITO 1</v>
          </cell>
          <cell r="C9" t="str">
            <v>II GRADO</v>
          </cell>
          <cell r="D9" t="str">
            <v>ANIS01300B</v>
          </cell>
          <cell r="E9" t="str">
            <v>I.I.S. "PODESTI - CALZECCHI ONESTI"</v>
          </cell>
          <cell r="Y9">
            <v>30</v>
          </cell>
          <cell r="AA9">
            <v>4</v>
          </cell>
          <cell r="AQ9">
            <v>575</v>
          </cell>
          <cell r="BB9">
            <v>102</v>
          </cell>
          <cell r="BC9">
            <v>1207</v>
          </cell>
          <cell r="BF9">
            <v>20</v>
          </cell>
        </row>
        <row r="10">
          <cell r="A10" t="str">
            <v>Ancona</v>
          </cell>
          <cell r="B10" t="str">
            <v>AMBITO 1</v>
          </cell>
          <cell r="C10" t="str">
            <v>II GRADO</v>
          </cell>
          <cell r="D10" t="str">
            <v>ANIS014007</v>
          </cell>
          <cell r="E10" t="str">
            <v>I.I.S. VOLTERRA - ELIA</v>
          </cell>
          <cell r="Y10">
            <v>6</v>
          </cell>
          <cell r="AA10">
            <v>1</v>
          </cell>
          <cell r="AQ10">
            <v>96</v>
          </cell>
          <cell r="BB10">
            <v>17</v>
          </cell>
          <cell r="BC10">
            <v>222</v>
          </cell>
          <cell r="BF10">
            <v>0</v>
          </cell>
        </row>
        <row r="11">
          <cell r="A11" t="str">
            <v>Ancona</v>
          </cell>
          <cell r="B11" t="str">
            <v>AMBITO 1</v>
          </cell>
          <cell r="C11" t="str">
            <v>II GRADO</v>
          </cell>
          <cell r="D11" t="str">
            <v>ANIS01600V</v>
          </cell>
          <cell r="E11" t="str">
            <v>IIS CORINALDESI - PADOVANO</v>
          </cell>
          <cell r="Y11">
            <v>15</v>
          </cell>
          <cell r="AA11">
            <v>2</v>
          </cell>
          <cell r="AQ11">
            <v>296</v>
          </cell>
          <cell r="BB11">
            <v>52</v>
          </cell>
          <cell r="BC11">
            <v>612</v>
          </cell>
          <cell r="BF11">
            <v>10</v>
          </cell>
        </row>
        <row r="12">
          <cell r="A12" t="str">
            <v>Ancona</v>
          </cell>
          <cell r="B12" t="str">
            <v>AMBITO 2</v>
          </cell>
          <cell r="C12" t="str">
            <v>II GRADO</v>
          </cell>
          <cell r="D12" t="str">
            <v>ANIS01700P</v>
          </cell>
          <cell r="E12" t="str">
            <v>I.I.S. MOREA - VIVARELLI</v>
          </cell>
          <cell r="Y12">
            <v>11</v>
          </cell>
          <cell r="AA12">
            <v>2</v>
          </cell>
          <cell r="AQ12">
            <v>181</v>
          </cell>
          <cell r="BB12">
            <v>35</v>
          </cell>
          <cell r="BC12">
            <v>388</v>
          </cell>
          <cell r="BF12">
            <v>-27</v>
          </cell>
        </row>
        <row r="13">
          <cell r="A13" t="str">
            <v>Ancona</v>
          </cell>
          <cell r="B13" t="str">
            <v>AMBITO 2</v>
          </cell>
          <cell r="C13" t="str">
            <v>II GRADO</v>
          </cell>
          <cell r="D13" t="str">
            <v>ANIS01800E</v>
          </cell>
          <cell r="E13" t="str">
            <v>MERLONI - MILIANI</v>
          </cell>
          <cell r="Y13">
            <v>11</v>
          </cell>
          <cell r="AA13">
            <v>1</v>
          </cell>
          <cell r="AQ13">
            <v>198</v>
          </cell>
          <cell r="BB13">
            <v>36</v>
          </cell>
          <cell r="BC13">
            <v>411</v>
          </cell>
          <cell r="BF13">
            <v>-3</v>
          </cell>
        </row>
        <row r="14">
          <cell r="A14" t="str">
            <v>Ancona</v>
          </cell>
          <cell r="B14" t="str">
            <v>AMBITO 1</v>
          </cell>
          <cell r="C14" t="str">
            <v>II GRADO</v>
          </cell>
          <cell r="D14" t="str">
            <v>ANIS01900A</v>
          </cell>
          <cell r="E14" t="str">
            <v>A. PANZINI</v>
          </cell>
          <cell r="Y14">
            <v>20</v>
          </cell>
          <cell r="AA14">
            <v>3</v>
          </cell>
          <cell r="AQ14">
            <v>386</v>
          </cell>
          <cell r="BB14">
            <v>63</v>
          </cell>
          <cell r="BC14">
            <v>800</v>
          </cell>
          <cell r="BF14">
            <v>0</v>
          </cell>
        </row>
        <row r="15">
          <cell r="A15" t="str">
            <v>Ancona</v>
          </cell>
          <cell r="B15" t="str">
            <v>AMBITO 2</v>
          </cell>
          <cell r="C15" t="str">
            <v>II GRADO</v>
          </cell>
          <cell r="D15" t="str">
            <v>ANIS02100A</v>
          </cell>
          <cell r="E15" t="str">
            <v>GALILEO GALILEI</v>
          </cell>
          <cell r="Y15">
            <v>12</v>
          </cell>
          <cell r="AA15">
            <v>1</v>
          </cell>
          <cell r="AQ15">
            <v>240</v>
          </cell>
          <cell r="BB15">
            <v>31</v>
          </cell>
          <cell r="BC15">
            <v>474</v>
          </cell>
          <cell r="BF15">
            <v>0</v>
          </cell>
        </row>
        <row r="16">
          <cell r="A16" t="str">
            <v>Ancona</v>
          </cell>
          <cell r="B16" t="str">
            <v>AMBITO 2</v>
          </cell>
          <cell r="C16" t="str">
            <v>II GRADO</v>
          </cell>
          <cell r="D16" t="str">
            <v>ANIS022006</v>
          </cell>
          <cell r="E16" t="str">
            <v>I.I.S. CUPPARI SALVATI</v>
          </cell>
          <cell r="Y16">
            <v>12</v>
          </cell>
          <cell r="AA16">
            <v>1</v>
          </cell>
          <cell r="AQ16">
            <v>236</v>
          </cell>
          <cell r="BB16">
            <v>34</v>
          </cell>
          <cell r="BC16">
            <v>470</v>
          </cell>
          <cell r="BF16">
            <v>0</v>
          </cell>
        </row>
        <row r="17">
          <cell r="A17" t="str">
            <v>Ancona</v>
          </cell>
          <cell r="B17" t="str">
            <v>AMBITO 2</v>
          </cell>
          <cell r="C17" t="str">
            <v>II GRADO</v>
          </cell>
          <cell r="D17" t="str">
            <v>ANIS023002</v>
          </cell>
          <cell r="E17" t="str">
            <v>I.I.S. MARCONI PIERALISI</v>
          </cell>
          <cell r="Y17">
            <v>13</v>
          </cell>
          <cell r="AA17">
            <v>2</v>
          </cell>
          <cell r="AQ17">
            <v>245</v>
          </cell>
          <cell r="BB17">
            <v>39</v>
          </cell>
          <cell r="BC17">
            <v>515</v>
          </cell>
          <cell r="BF17">
            <v>0</v>
          </cell>
        </row>
        <row r="18">
          <cell r="A18" t="str">
            <v>Ancona</v>
          </cell>
          <cell r="B18" t="str">
            <v>AMBITO 1</v>
          </cell>
          <cell r="C18" t="str">
            <v>II GRADO</v>
          </cell>
          <cell r="D18" t="str">
            <v>ANPC010006</v>
          </cell>
          <cell r="E18" t="str">
            <v>CARLO RINALDINI</v>
          </cell>
          <cell r="Y18">
            <v>8</v>
          </cell>
          <cell r="AA18">
            <v>1</v>
          </cell>
          <cell r="AQ18">
            <v>136</v>
          </cell>
          <cell r="BB18">
            <v>20</v>
          </cell>
          <cell r="BC18">
            <v>316</v>
          </cell>
          <cell r="BF18">
            <v>18</v>
          </cell>
        </row>
        <row r="19">
          <cell r="A19" t="str">
            <v>Ancona</v>
          </cell>
          <cell r="B19" t="str">
            <v>AMBITO 2</v>
          </cell>
          <cell r="C19" t="str">
            <v>II GRADO</v>
          </cell>
          <cell r="D19" t="str">
            <v>ANPC03000B</v>
          </cell>
          <cell r="E19" t="str">
            <v>FRANCESCO STELLUTI</v>
          </cell>
          <cell r="Y19">
            <v>2</v>
          </cell>
          <cell r="AA19">
            <v>0</v>
          </cell>
          <cell r="AQ19">
            <v>24</v>
          </cell>
          <cell r="BB19">
            <v>5</v>
          </cell>
          <cell r="BC19">
            <v>60</v>
          </cell>
          <cell r="BF19">
            <v>0</v>
          </cell>
        </row>
        <row r="20">
          <cell r="A20" t="str">
            <v>Ancona</v>
          </cell>
          <cell r="B20" t="str">
            <v>AMBITO 1</v>
          </cell>
          <cell r="C20" t="str">
            <v>II GRADO</v>
          </cell>
          <cell r="D20" t="str">
            <v>ANPC040002</v>
          </cell>
          <cell r="E20" t="str">
            <v>GIULIO PERTICARI</v>
          </cell>
          <cell r="Y20">
            <v>3</v>
          </cell>
          <cell r="AA20">
            <v>0</v>
          </cell>
          <cell r="AQ20">
            <v>78</v>
          </cell>
          <cell r="BB20">
            <v>10</v>
          </cell>
          <cell r="BC20">
            <v>132</v>
          </cell>
          <cell r="BF20">
            <v>0</v>
          </cell>
        </row>
        <row r="21">
          <cell r="A21" t="str">
            <v>Ancona</v>
          </cell>
          <cell r="B21" t="str">
            <v>AMBITO 2</v>
          </cell>
          <cell r="C21" t="str">
            <v>II GRADO</v>
          </cell>
          <cell r="D21" t="str">
            <v>ANPC060007</v>
          </cell>
          <cell r="E21" t="str">
            <v>VITTORIO EMANUELE II</v>
          </cell>
          <cell r="Y21">
            <v>3</v>
          </cell>
          <cell r="AA21">
            <v>0</v>
          </cell>
          <cell r="AQ21">
            <v>81</v>
          </cell>
          <cell r="BB21">
            <v>9</v>
          </cell>
          <cell r="BC21">
            <v>135</v>
          </cell>
          <cell r="BF21">
            <v>0</v>
          </cell>
        </row>
        <row r="22">
          <cell r="A22" t="str">
            <v>Ancona</v>
          </cell>
          <cell r="B22" t="str">
            <v>AMBITO 1</v>
          </cell>
          <cell r="C22" t="str">
            <v>II GRADO</v>
          </cell>
          <cell r="D22" t="str">
            <v>ANPS010009</v>
          </cell>
          <cell r="E22" t="str">
            <v>E. MEDI</v>
          </cell>
          <cell r="Y22">
            <v>1</v>
          </cell>
          <cell r="AA22">
            <v>0</v>
          </cell>
          <cell r="AQ22">
            <v>27</v>
          </cell>
          <cell r="BB22">
            <v>4</v>
          </cell>
          <cell r="BC22">
            <v>45</v>
          </cell>
          <cell r="BF22">
            <v>0</v>
          </cell>
        </row>
        <row r="23">
          <cell r="A23" t="str">
            <v>Ancona</v>
          </cell>
          <cell r="B23" t="str">
            <v>AMBITO 1</v>
          </cell>
          <cell r="C23" t="str">
            <v>II GRADO</v>
          </cell>
          <cell r="D23" t="str">
            <v>ANPS03000E</v>
          </cell>
          <cell r="E23" t="str">
            <v>G. GALILEI</v>
          </cell>
          <cell r="Y23">
            <v>0</v>
          </cell>
          <cell r="AA23">
            <v>0</v>
          </cell>
          <cell r="AQ23">
            <v>0</v>
          </cell>
          <cell r="BB23">
            <v>0</v>
          </cell>
          <cell r="BC23">
            <v>0</v>
          </cell>
          <cell r="BF23">
            <v>0</v>
          </cell>
        </row>
        <row r="24">
          <cell r="A24" t="str">
            <v>Ancona</v>
          </cell>
          <cell r="B24" t="str">
            <v>AMBITO 2</v>
          </cell>
          <cell r="C24" t="str">
            <v>II GRADO</v>
          </cell>
          <cell r="D24" t="str">
            <v>ANPS040005</v>
          </cell>
          <cell r="E24" t="str">
            <v>LS LEONARDO DA VINCI</v>
          </cell>
          <cell r="Y24">
            <v>1</v>
          </cell>
          <cell r="AA24">
            <v>0</v>
          </cell>
          <cell r="AQ24">
            <v>9</v>
          </cell>
          <cell r="BB24">
            <v>2</v>
          </cell>
          <cell r="BC24">
            <v>27</v>
          </cell>
          <cell r="BF24">
            <v>0</v>
          </cell>
        </row>
        <row r="25">
          <cell r="A25" t="str">
            <v>Ancona</v>
          </cell>
          <cell r="B25" t="str">
            <v>AMBITO 2</v>
          </cell>
          <cell r="C25" t="str">
            <v>II GRADO</v>
          </cell>
          <cell r="D25" t="str">
            <v>ANPS05000Q</v>
          </cell>
          <cell r="E25" t="str">
            <v>VITO VOLTERRA</v>
          </cell>
          <cell r="Y25">
            <v>1</v>
          </cell>
          <cell r="AA25">
            <v>0</v>
          </cell>
          <cell r="AQ25">
            <v>36</v>
          </cell>
          <cell r="BB25">
            <v>2</v>
          </cell>
          <cell r="BC25">
            <v>36</v>
          </cell>
          <cell r="BF25">
            <v>-18</v>
          </cell>
        </row>
        <row r="26">
          <cell r="A26" t="str">
            <v>Ancona</v>
          </cell>
          <cell r="B26" t="str">
            <v>AMBITO 1</v>
          </cell>
          <cell r="C26" t="str">
            <v>II GRADO</v>
          </cell>
          <cell r="D26" t="str">
            <v>ANSD01000Q</v>
          </cell>
          <cell r="E26" t="str">
            <v>LICEO ARTISTICO "EDGARDO MANNUCCI"</v>
          </cell>
          <cell r="Y26">
            <v>16</v>
          </cell>
          <cell r="AA26">
            <v>2</v>
          </cell>
          <cell r="AQ26">
            <v>315</v>
          </cell>
          <cell r="BB26">
            <v>49</v>
          </cell>
          <cell r="BC26">
            <v>649</v>
          </cell>
          <cell r="BF26">
            <v>10</v>
          </cell>
        </row>
        <row r="27">
          <cell r="A27" t="str">
            <v>Ascoli Piceno</v>
          </cell>
          <cell r="B27" t="str">
            <v>AMBITO 5</v>
          </cell>
          <cell r="C27" t="str">
            <v>II GRADO</v>
          </cell>
          <cell r="D27" t="str">
            <v>APIS00100Q</v>
          </cell>
          <cell r="E27" t="str">
            <v>LICEO ARTISTICO "PREZIOTTI-LICINI"</v>
          </cell>
          <cell r="Y27">
            <v>13</v>
          </cell>
          <cell r="AA27">
            <v>1</v>
          </cell>
          <cell r="AQ27">
            <v>237</v>
          </cell>
          <cell r="BB27">
            <v>36</v>
          </cell>
          <cell r="BC27">
            <v>480</v>
          </cell>
          <cell r="BF27">
            <v>-9</v>
          </cell>
        </row>
        <row r="28">
          <cell r="A28" t="str">
            <v>Ascoli Piceno</v>
          </cell>
          <cell r="B28" t="str">
            <v>AMBITO 6</v>
          </cell>
          <cell r="C28" t="str">
            <v>II GRADO</v>
          </cell>
          <cell r="D28" t="str">
            <v>APIS00200G</v>
          </cell>
          <cell r="E28" t="str">
            <v>IST. ISTR. SEC. SUP. "CARLO URBANI"</v>
          </cell>
          <cell r="Y28">
            <v>34</v>
          </cell>
          <cell r="AA28">
            <v>4</v>
          </cell>
          <cell r="AQ28">
            <v>619</v>
          </cell>
          <cell r="BB28">
            <v>118</v>
          </cell>
          <cell r="BC28">
            <v>1381</v>
          </cell>
          <cell r="BF28">
            <v>78</v>
          </cell>
        </row>
        <row r="29">
          <cell r="A29" t="str">
            <v>Ascoli Piceno</v>
          </cell>
          <cell r="B29" t="str">
            <v>AMBITO 4</v>
          </cell>
          <cell r="C29" t="str">
            <v>II GRADO</v>
          </cell>
          <cell r="D29" t="str">
            <v>APIS00300B</v>
          </cell>
          <cell r="E29" t="str">
            <v>I.I.S. LIC. CL."LEOPARDI" S.BENEDETTO TR</v>
          </cell>
          <cell r="Y29">
            <v>8</v>
          </cell>
          <cell r="AA29">
            <v>1</v>
          </cell>
          <cell r="AQ29">
            <v>132</v>
          </cell>
          <cell r="BB29">
            <v>28</v>
          </cell>
          <cell r="BC29">
            <v>294</v>
          </cell>
          <cell r="BF29">
            <v>0</v>
          </cell>
        </row>
        <row r="30">
          <cell r="A30" t="str">
            <v>Ascoli Piceno</v>
          </cell>
          <cell r="B30" t="str">
            <v>AMBITO 5</v>
          </cell>
          <cell r="C30" t="str">
            <v>II GRADO</v>
          </cell>
          <cell r="D30" t="str">
            <v>APIS004007</v>
          </cell>
          <cell r="E30" t="str">
            <v>IST. OMNICOMPRENSIVO TEC.COMM. AMANDOLA</v>
          </cell>
          <cell r="Y30">
            <v>1</v>
          </cell>
          <cell r="AA30">
            <v>0</v>
          </cell>
          <cell r="AQ30">
            <v>36</v>
          </cell>
          <cell r="BB30">
            <v>4</v>
          </cell>
          <cell r="BC30">
            <v>72</v>
          </cell>
          <cell r="BF30">
            <v>18</v>
          </cell>
        </row>
        <row r="31">
          <cell r="A31" t="str">
            <v>Ascoli Piceno</v>
          </cell>
          <cell r="B31" t="str">
            <v>AMBITO 4</v>
          </cell>
          <cell r="C31" t="str">
            <v>II GRADO</v>
          </cell>
          <cell r="D31" t="str">
            <v>APIS00700P</v>
          </cell>
          <cell r="E31" t="str">
            <v>IIS FAZZINI/MERCANTINI</v>
          </cell>
          <cell r="Y31">
            <v>9</v>
          </cell>
          <cell r="AA31">
            <v>1</v>
          </cell>
          <cell r="AQ31">
            <v>178</v>
          </cell>
          <cell r="BB31">
            <v>29</v>
          </cell>
          <cell r="BC31">
            <v>358</v>
          </cell>
          <cell r="BF31">
            <v>0</v>
          </cell>
        </row>
        <row r="32">
          <cell r="A32" t="str">
            <v>Ascoli Piceno</v>
          </cell>
          <cell r="B32" t="str">
            <v>AMBITO 3</v>
          </cell>
          <cell r="C32" t="str">
            <v>II GRADO</v>
          </cell>
          <cell r="D32" t="str">
            <v>APIS00800E</v>
          </cell>
          <cell r="E32" t="str">
            <v>I.I.S. IST.TEC.AGR. "ULPIANI" ASCOLI P.</v>
          </cell>
          <cell r="Y32">
            <v>15</v>
          </cell>
          <cell r="AA32">
            <v>2</v>
          </cell>
          <cell r="AQ32">
            <v>264</v>
          </cell>
          <cell r="BB32">
            <v>54</v>
          </cell>
          <cell r="BC32">
            <v>615</v>
          </cell>
          <cell r="BF32">
            <v>45</v>
          </cell>
        </row>
        <row r="33">
          <cell r="A33" t="str">
            <v>Ascoli Piceno</v>
          </cell>
          <cell r="B33" t="str">
            <v>AMBITO 4</v>
          </cell>
          <cell r="C33" t="str">
            <v>II GRADO</v>
          </cell>
          <cell r="D33" t="str">
            <v>APIS00900A</v>
          </cell>
          <cell r="E33" t="str">
            <v>ISTITUTO SUPERIORE "A. CAPRIOTTI"</v>
          </cell>
          <cell r="Y33">
            <v>5</v>
          </cell>
          <cell r="AA33">
            <v>1</v>
          </cell>
          <cell r="AQ33">
            <v>83</v>
          </cell>
          <cell r="BB33">
            <v>14</v>
          </cell>
          <cell r="BC33">
            <v>191</v>
          </cell>
          <cell r="BF33">
            <v>0</v>
          </cell>
        </row>
        <row r="34">
          <cell r="A34" t="str">
            <v>Ascoli Piceno</v>
          </cell>
          <cell r="B34" t="str">
            <v>AMBITO 3</v>
          </cell>
          <cell r="C34" t="str">
            <v>II GRADO</v>
          </cell>
          <cell r="D34" t="str">
            <v>APIS01100A</v>
          </cell>
          <cell r="E34" t="str">
            <v>I.I.S."E. FERMI - G. SACCONI - A. CECI"</v>
          </cell>
          <cell r="Y34">
            <v>12</v>
          </cell>
          <cell r="AA34">
            <v>2</v>
          </cell>
          <cell r="AQ34">
            <v>234</v>
          </cell>
          <cell r="BB34">
            <v>50</v>
          </cell>
          <cell r="BC34">
            <v>504</v>
          </cell>
          <cell r="BF34">
            <v>18</v>
          </cell>
        </row>
        <row r="35">
          <cell r="A35" t="str">
            <v>Ascoli Piceno</v>
          </cell>
          <cell r="B35" t="str">
            <v>AMBITO 3</v>
          </cell>
          <cell r="C35" t="str">
            <v>II GRADO</v>
          </cell>
          <cell r="D35" t="str">
            <v>APIS012006</v>
          </cell>
          <cell r="E35" t="str">
            <v>ANTONIO ORSINI - OSVALDO LICINI</v>
          </cell>
          <cell r="Y35">
            <v>9</v>
          </cell>
          <cell r="AA35">
            <v>1</v>
          </cell>
          <cell r="AQ35">
            <v>151</v>
          </cell>
          <cell r="BB35">
            <v>26</v>
          </cell>
          <cell r="BC35">
            <v>325</v>
          </cell>
          <cell r="BF35">
            <v>-6</v>
          </cell>
        </row>
        <row r="36">
          <cell r="A36" t="str">
            <v>Ascoli Piceno</v>
          </cell>
          <cell r="B36" t="str">
            <v>AMBITO 3</v>
          </cell>
          <cell r="C36" t="str">
            <v>II GRADO</v>
          </cell>
          <cell r="D36" t="str">
            <v>APIS013002</v>
          </cell>
          <cell r="E36" t="str">
            <v>MAZZOCCHI - UMBERTO I</v>
          </cell>
          <cell r="Y36">
            <v>8</v>
          </cell>
          <cell r="AA36">
            <v>1</v>
          </cell>
          <cell r="AQ36">
            <v>141</v>
          </cell>
          <cell r="BB36">
            <v>25</v>
          </cell>
          <cell r="BC36">
            <v>321</v>
          </cell>
          <cell r="BF36">
            <v>18</v>
          </cell>
        </row>
        <row r="37">
          <cell r="A37" t="str">
            <v>Ascoli Piceno</v>
          </cell>
          <cell r="B37" t="str">
            <v>AMBITO 5</v>
          </cell>
          <cell r="C37" t="str">
            <v>II GRADO</v>
          </cell>
          <cell r="D37" t="str">
            <v>APPC01000R</v>
          </cell>
          <cell r="E37" t="str">
            <v>LIC. CL. "A.CARO" FERMO</v>
          </cell>
          <cell r="Y37">
            <v>2</v>
          </cell>
          <cell r="AA37">
            <v>0</v>
          </cell>
          <cell r="AQ37">
            <v>24</v>
          </cell>
          <cell r="BB37">
            <v>6</v>
          </cell>
          <cell r="BC37">
            <v>60</v>
          </cell>
          <cell r="BF37">
            <v>0</v>
          </cell>
        </row>
        <row r="38">
          <cell r="A38" t="str">
            <v>Ascoli Piceno</v>
          </cell>
          <cell r="B38" t="str">
            <v>AMBITO 3</v>
          </cell>
          <cell r="C38" t="str">
            <v>II GRADO</v>
          </cell>
          <cell r="D38" t="str">
            <v>APPC02000B</v>
          </cell>
          <cell r="E38" t="str">
            <v>FRANCESCO STABILI</v>
          </cell>
          <cell r="Y38">
            <v>2</v>
          </cell>
          <cell r="AA38">
            <v>0</v>
          </cell>
          <cell r="AQ38">
            <v>45</v>
          </cell>
          <cell r="BB38">
            <v>8</v>
          </cell>
          <cell r="BC38">
            <v>81</v>
          </cell>
          <cell r="BF38">
            <v>0</v>
          </cell>
        </row>
        <row r="39">
          <cell r="A39" t="str">
            <v>Ascoli Piceno</v>
          </cell>
          <cell r="B39" t="str">
            <v>AMBITO 4</v>
          </cell>
          <cell r="C39" t="str">
            <v>II GRADO</v>
          </cell>
          <cell r="D39" t="str">
            <v>APPS02000E</v>
          </cell>
          <cell r="E39" t="str">
            <v>B. ROSETTI</v>
          </cell>
          <cell r="Y39">
            <v>0</v>
          </cell>
          <cell r="AA39">
            <v>0</v>
          </cell>
          <cell r="AQ39">
            <v>12</v>
          </cell>
          <cell r="BB39">
            <v>1</v>
          </cell>
          <cell r="BC39">
            <v>18</v>
          </cell>
          <cell r="BF39">
            <v>6</v>
          </cell>
        </row>
        <row r="40">
          <cell r="A40" t="str">
            <v>Ascoli Piceno</v>
          </cell>
          <cell r="B40" t="str">
            <v>AMBITO 5</v>
          </cell>
          <cell r="C40" t="str">
            <v>II GRADO</v>
          </cell>
          <cell r="D40" t="str">
            <v>APPS030005</v>
          </cell>
          <cell r="E40" t="str">
            <v>LICEO SCIENTIFICO STATALE "T. C. ONESTI"</v>
          </cell>
          <cell r="Y40">
            <v>1</v>
          </cell>
          <cell r="AA40">
            <v>0</v>
          </cell>
          <cell r="AQ40">
            <v>4</v>
          </cell>
          <cell r="BB40">
            <v>2</v>
          </cell>
          <cell r="BC40">
            <v>22</v>
          </cell>
          <cell r="BF40">
            <v>0</v>
          </cell>
        </row>
        <row r="41">
          <cell r="A41" t="str">
            <v>Ascoli Piceno</v>
          </cell>
          <cell r="B41" t="str">
            <v>AMBITO 4</v>
          </cell>
          <cell r="C41" t="str">
            <v>II GRADO</v>
          </cell>
          <cell r="D41" t="str">
            <v>APRH01000N</v>
          </cell>
          <cell r="E41" t="str">
            <v>I.P.S.S.E.O.A. "BUSCEMI" S.BENEDETTO TR</v>
          </cell>
          <cell r="Y41">
            <v>18</v>
          </cell>
          <cell r="AA41">
            <v>3</v>
          </cell>
          <cell r="AQ41">
            <v>327</v>
          </cell>
          <cell r="BB41">
            <v>76</v>
          </cell>
          <cell r="BC41">
            <v>735</v>
          </cell>
          <cell r="BF41">
            <v>30</v>
          </cell>
        </row>
        <row r="42">
          <cell r="A42" t="str">
            <v>Ascoli Piceno</v>
          </cell>
          <cell r="B42" t="str">
            <v>AMBITO 5</v>
          </cell>
          <cell r="C42" t="str">
            <v>II GRADO</v>
          </cell>
          <cell r="D42" t="str">
            <v>APRI02000Q</v>
          </cell>
          <cell r="E42" t="str">
            <v>O. RICCI</v>
          </cell>
          <cell r="Y42">
            <v>11</v>
          </cell>
          <cell r="AA42">
            <v>2</v>
          </cell>
          <cell r="AQ42">
            <v>205</v>
          </cell>
          <cell r="BB42">
            <v>47</v>
          </cell>
          <cell r="BC42">
            <v>436</v>
          </cell>
          <cell r="BF42">
            <v>-3</v>
          </cell>
        </row>
        <row r="43">
          <cell r="A43" t="str">
            <v>Ascoli Piceno</v>
          </cell>
          <cell r="B43" t="str">
            <v>AMBITO 4</v>
          </cell>
          <cell r="C43" t="str">
            <v>II GRADO</v>
          </cell>
          <cell r="D43" t="str">
            <v>APRI03000A</v>
          </cell>
          <cell r="E43" t="str">
            <v>I.P.S.I.A. SAN BENEDETTO TR. GUASTAFERRO</v>
          </cell>
          <cell r="Y43">
            <v>11</v>
          </cell>
          <cell r="AA43">
            <v>2</v>
          </cell>
          <cell r="AQ43">
            <v>195</v>
          </cell>
          <cell r="BB43">
            <v>58</v>
          </cell>
          <cell r="BC43">
            <v>429</v>
          </cell>
          <cell r="BF43">
            <v>0</v>
          </cell>
        </row>
        <row r="44">
          <cell r="A44" t="str">
            <v>Ascoli Piceno</v>
          </cell>
          <cell r="B44" t="str">
            <v>AMBITO 5</v>
          </cell>
          <cell r="C44" t="str">
            <v>II GRADO</v>
          </cell>
          <cell r="D44" t="str">
            <v>APTD07000B</v>
          </cell>
          <cell r="E44" t="str">
            <v>I.T.E.T. "CARDUCCI/GALILEI" FERMO</v>
          </cell>
          <cell r="Y44">
            <v>3</v>
          </cell>
          <cell r="AA44">
            <v>1</v>
          </cell>
          <cell r="AQ44">
            <v>39</v>
          </cell>
          <cell r="BB44">
            <v>13</v>
          </cell>
          <cell r="BC44">
            <v>111</v>
          </cell>
          <cell r="BF44">
            <v>0</v>
          </cell>
        </row>
        <row r="45">
          <cell r="A45" t="str">
            <v>Ascoli Piceno</v>
          </cell>
          <cell r="B45" t="str">
            <v>AMBITO 5</v>
          </cell>
          <cell r="C45" t="str">
            <v>II GRADO</v>
          </cell>
          <cell r="D45" t="str">
            <v>APTF010002</v>
          </cell>
          <cell r="E45" t="str">
            <v>I.T.T. "G. E M. MONTANI" FERMO</v>
          </cell>
          <cell r="Y45">
            <v>4</v>
          </cell>
          <cell r="AA45">
            <v>1</v>
          </cell>
          <cell r="AQ45">
            <v>78</v>
          </cell>
          <cell r="BB45">
            <v>17</v>
          </cell>
          <cell r="BC45">
            <v>168</v>
          </cell>
          <cell r="BF45">
            <v>0</v>
          </cell>
        </row>
        <row r="46">
          <cell r="A46" t="str">
            <v>Macerata</v>
          </cell>
          <cell r="B46" t="str">
            <v>AMBITO 8</v>
          </cell>
          <cell r="C46" t="str">
            <v>II GRADO</v>
          </cell>
          <cell r="D46" t="str">
            <v>MCIS00100V</v>
          </cell>
          <cell r="E46" t="str">
            <v>"COSTANZA VARANO" CAMERINO</v>
          </cell>
          <cell r="Y46">
            <v>4</v>
          </cell>
          <cell r="AA46">
            <v>1</v>
          </cell>
          <cell r="AQ46">
            <v>78</v>
          </cell>
          <cell r="BB46">
            <v>15</v>
          </cell>
          <cell r="BC46">
            <v>186</v>
          </cell>
          <cell r="BF46">
            <v>18</v>
          </cell>
        </row>
        <row r="47">
          <cell r="A47" t="str">
            <v>Macerata</v>
          </cell>
          <cell r="B47" t="str">
            <v>AMBITO 7</v>
          </cell>
          <cell r="C47" t="str">
            <v>II GRADO</v>
          </cell>
          <cell r="D47" t="str">
            <v>MCIS00200P</v>
          </cell>
          <cell r="E47" t="str">
            <v>IS "LEONARDO DA VINCI" CIVITANOVA MARCHE</v>
          </cell>
          <cell r="Y47">
            <v>5</v>
          </cell>
          <cell r="AA47">
            <v>1</v>
          </cell>
          <cell r="AQ47">
            <v>102</v>
          </cell>
          <cell r="BB47">
            <v>14</v>
          </cell>
          <cell r="BC47">
            <v>204</v>
          </cell>
          <cell r="BF47">
            <v>-6</v>
          </cell>
        </row>
        <row r="48">
          <cell r="A48" t="str">
            <v>Macerata</v>
          </cell>
          <cell r="B48" t="str">
            <v>AMBITO 8</v>
          </cell>
          <cell r="C48" t="str">
            <v>II GRADO</v>
          </cell>
          <cell r="D48" t="str">
            <v>MCIS00300E</v>
          </cell>
          <cell r="E48" t="str">
            <v>FRANCESCO FILELFO</v>
          </cell>
          <cell r="Y48">
            <v>6</v>
          </cell>
          <cell r="AA48">
            <v>1</v>
          </cell>
          <cell r="AQ48">
            <v>120</v>
          </cell>
          <cell r="BB48">
            <v>18</v>
          </cell>
          <cell r="BC48">
            <v>234</v>
          </cell>
          <cell r="BF48">
            <v>-12</v>
          </cell>
        </row>
        <row r="49">
          <cell r="A49" t="str">
            <v>Macerata</v>
          </cell>
          <cell r="B49" t="str">
            <v>AMBITO 7</v>
          </cell>
          <cell r="C49" t="str">
            <v>II GRADO</v>
          </cell>
          <cell r="D49" t="str">
            <v>MCIS00400A</v>
          </cell>
          <cell r="E49" t="str">
            <v>ENRICO MATTEI</v>
          </cell>
          <cell r="Y49">
            <v>8</v>
          </cell>
          <cell r="AA49">
            <v>1</v>
          </cell>
          <cell r="AQ49">
            <v>147</v>
          </cell>
          <cell r="BB49">
            <v>31</v>
          </cell>
          <cell r="BC49">
            <v>330</v>
          </cell>
          <cell r="BF49">
            <v>21</v>
          </cell>
        </row>
        <row r="50">
          <cell r="A50" t="str">
            <v>Macerata</v>
          </cell>
          <cell r="B50" t="str">
            <v>AMBITO 8</v>
          </cell>
          <cell r="C50" t="str">
            <v>II GRADO</v>
          </cell>
          <cell r="D50" t="str">
            <v>MCIS00700T</v>
          </cell>
          <cell r="E50" t="str">
            <v>ALBERICO GENTILI</v>
          </cell>
          <cell r="Y50">
            <v>1</v>
          </cell>
          <cell r="AA50">
            <v>0</v>
          </cell>
          <cell r="AQ50">
            <v>39</v>
          </cell>
          <cell r="BB50">
            <v>5</v>
          </cell>
          <cell r="BC50">
            <v>57</v>
          </cell>
          <cell r="BF50">
            <v>0</v>
          </cell>
        </row>
        <row r="51">
          <cell r="A51" t="str">
            <v>Macerata</v>
          </cell>
          <cell r="B51" t="str">
            <v>AMBITO 7</v>
          </cell>
          <cell r="C51" t="str">
            <v>II GRADO</v>
          </cell>
          <cell r="D51" t="str">
            <v>MCIS00800N</v>
          </cell>
          <cell r="E51" t="str">
            <v>BRAMANTE</v>
          </cell>
          <cell r="Y51">
            <v>7</v>
          </cell>
          <cell r="AA51">
            <v>1</v>
          </cell>
          <cell r="AQ51">
            <v>129</v>
          </cell>
          <cell r="BB51">
            <v>23</v>
          </cell>
          <cell r="BC51">
            <v>285</v>
          </cell>
          <cell r="BF51">
            <v>12</v>
          </cell>
        </row>
        <row r="52">
          <cell r="A52" t="str">
            <v>Macerata</v>
          </cell>
          <cell r="B52" t="str">
            <v>AMBITO 7</v>
          </cell>
          <cell r="C52" t="str">
            <v>II GRADO</v>
          </cell>
          <cell r="D52" t="str">
            <v>MCIS00900D</v>
          </cell>
          <cell r="E52" t="str">
            <v>"GIUSEPPE GARIBALDI" MACERATA</v>
          </cell>
          <cell r="Y52">
            <v>10</v>
          </cell>
          <cell r="AA52">
            <v>1</v>
          </cell>
          <cell r="AQ52">
            <v>174</v>
          </cell>
          <cell r="BB52">
            <v>33</v>
          </cell>
          <cell r="BC52">
            <v>372</v>
          </cell>
          <cell r="BF52">
            <v>0</v>
          </cell>
        </row>
        <row r="53">
          <cell r="A53" t="str">
            <v>Macerata</v>
          </cell>
          <cell r="B53" t="str">
            <v>AMBITO 7</v>
          </cell>
          <cell r="C53" t="str">
            <v>II GRADO</v>
          </cell>
          <cell r="D53" t="str">
            <v>MCIS01100D</v>
          </cell>
          <cell r="E53" t="str">
            <v>"V.BONIFAZI" CIVITANOVA MARCHE</v>
          </cell>
          <cell r="Y53">
            <v>18</v>
          </cell>
          <cell r="AA53">
            <v>2</v>
          </cell>
          <cell r="AQ53">
            <v>330</v>
          </cell>
          <cell r="BB53">
            <v>56</v>
          </cell>
          <cell r="BC53">
            <v>690</v>
          </cell>
          <cell r="BF53">
            <v>0</v>
          </cell>
        </row>
        <row r="54">
          <cell r="A54" t="str">
            <v>Macerata</v>
          </cell>
          <cell r="B54" t="str">
            <v>AMBITO 7</v>
          </cell>
          <cell r="C54" t="str">
            <v>II GRADO</v>
          </cell>
          <cell r="D54" t="str">
            <v>MCIS012009</v>
          </cell>
          <cell r="E54" t="str">
            <v>I.I.S. MATTEO RICCI</v>
          </cell>
          <cell r="Y54">
            <v>9</v>
          </cell>
          <cell r="AA54">
            <v>1</v>
          </cell>
          <cell r="AQ54">
            <v>180</v>
          </cell>
          <cell r="BB54">
            <v>28</v>
          </cell>
          <cell r="BC54">
            <v>333</v>
          </cell>
          <cell r="BF54">
            <v>-27</v>
          </cell>
        </row>
        <row r="55">
          <cell r="A55" t="str">
            <v>Macerata</v>
          </cell>
          <cell r="B55" t="str">
            <v>AMBITO 7</v>
          </cell>
          <cell r="C55" t="str">
            <v>II GRADO</v>
          </cell>
          <cell r="D55" t="str">
            <v>MCPC04000Q</v>
          </cell>
          <cell r="E55" t="str">
            <v>"GIACOMO LEOPARDI" DI MACERATA</v>
          </cell>
          <cell r="Y55">
            <v>1</v>
          </cell>
          <cell r="AA55">
            <v>0</v>
          </cell>
          <cell r="AQ55">
            <v>18</v>
          </cell>
          <cell r="BB55">
            <v>3</v>
          </cell>
          <cell r="BC55">
            <v>36</v>
          </cell>
          <cell r="BF55">
            <v>0</v>
          </cell>
        </row>
        <row r="56">
          <cell r="A56" t="str">
            <v>Macerata</v>
          </cell>
          <cell r="B56" t="str">
            <v>AMBITO 7</v>
          </cell>
          <cell r="C56" t="str">
            <v>II GRADO</v>
          </cell>
          <cell r="D56" t="str">
            <v>MCPC09000R</v>
          </cell>
          <cell r="E56" t="str">
            <v>GIACOMO LEOPARDI</v>
          </cell>
          <cell r="Y56">
            <v>2</v>
          </cell>
          <cell r="AA56">
            <v>0</v>
          </cell>
          <cell r="AQ56">
            <v>30</v>
          </cell>
          <cell r="BB56">
            <v>5</v>
          </cell>
          <cell r="BC56">
            <v>84</v>
          </cell>
          <cell r="BF56">
            <v>18</v>
          </cell>
        </row>
        <row r="57">
          <cell r="A57" t="str">
            <v>Macerata</v>
          </cell>
          <cell r="B57" t="str">
            <v>AMBITO 7</v>
          </cell>
          <cell r="C57" t="str">
            <v>II GRADO</v>
          </cell>
          <cell r="D57" t="str">
            <v>MCPS02000N</v>
          </cell>
          <cell r="E57" t="str">
            <v>LICEO SCIENTIFICO "G.GALILEI"  MACERATA</v>
          </cell>
          <cell r="Y57">
            <v>0</v>
          </cell>
          <cell r="AA57">
            <v>0</v>
          </cell>
          <cell r="AQ57">
            <v>0</v>
          </cell>
          <cell r="BB57">
            <v>0</v>
          </cell>
          <cell r="BC57">
            <v>0</v>
          </cell>
          <cell r="BF57">
            <v>0</v>
          </cell>
        </row>
        <row r="58">
          <cell r="A58" t="str">
            <v>Macerata</v>
          </cell>
          <cell r="B58" t="str">
            <v>AMBITO 7</v>
          </cell>
          <cell r="C58" t="str">
            <v>II GRADO</v>
          </cell>
          <cell r="D58" t="str">
            <v>MCRH01000R</v>
          </cell>
          <cell r="E58" t="str">
            <v>"G. VARNELLI"  CINGOLI</v>
          </cell>
          <cell r="Y58">
            <v>17</v>
          </cell>
          <cell r="AA58">
            <v>2</v>
          </cell>
          <cell r="AQ58">
            <v>312</v>
          </cell>
          <cell r="BB58">
            <v>58</v>
          </cell>
          <cell r="BC58">
            <v>642</v>
          </cell>
          <cell r="BF58">
            <v>-12</v>
          </cell>
        </row>
        <row r="59">
          <cell r="A59" t="str">
            <v>Macerata</v>
          </cell>
          <cell r="B59" t="str">
            <v>AMBITO 7</v>
          </cell>
          <cell r="C59" t="str">
            <v>II GRADO</v>
          </cell>
          <cell r="D59" t="str">
            <v>MCRI010008</v>
          </cell>
          <cell r="E59" t="str">
            <v>F. CORRIDONI</v>
          </cell>
          <cell r="Y59">
            <v>16</v>
          </cell>
          <cell r="AA59">
            <v>2</v>
          </cell>
          <cell r="AQ59">
            <v>273</v>
          </cell>
          <cell r="BB59">
            <v>53</v>
          </cell>
          <cell r="BC59">
            <v>627</v>
          </cell>
          <cell r="BF59">
            <v>30</v>
          </cell>
        </row>
        <row r="60">
          <cell r="A60" t="str">
            <v>Macerata</v>
          </cell>
          <cell r="B60" t="str">
            <v>AMBITO 8</v>
          </cell>
          <cell r="C60" t="str">
            <v>II GRADO</v>
          </cell>
          <cell r="D60" t="str">
            <v>MCRI040004</v>
          </cell>
          <cell r="E60" t="str">
            <v>RENZO FRAU</v>
          </cell>
          <cell r="Y60">
            <v>9</v>
          </cell>
          <cell r="AA60">
            <v>1</v>
          </cell>
          <cell r="AQ60">
            <v>156</v>
          </cell>
          <cell r="BB60">
            <v>30</v>
          </cell>
          <cell r="BC60">
            <v>336</v>
          </cell>
          <cell r="BF60">
            <v>0</v>
          </cell>
        </row>
        <row r="61">
          <cell r="A61" t="str">
            <v>Macerata</v>
          </cell>
          <cell r="B61" t="str">
            <v>AMBITO 8</v>
          </cell>
          <cell r="C61" t="str">
            <v>II GRADO</v>
          </cell>
          <cell r="D61" t="str">
            <v>MCRI05000P</v>
          </cell>
          <cell r="E61" t="str">
            <v>DON E. POCOGNONI</v>
          </cell>
          <cell r="Y61">
            <v>9</v>
          </cell>
          <cell r="AA61">
            <v>1</v>
          </cell>
          <cell r="AQ61">
            <v>177</v>
          </cell>
          <cell r="BB61">
            <v>33</v>
          </cell>
          <cell r="BC61">
            <v>357</v>
          </cell>
          <cell r="BF61">
            <v>0</v>
          </cell>
        </row>
        <row r="62">
          <cell r="A62" t="str">
            <v>Macerata</v>
          </cell>
          <cell r="B62" t="str">
            <v>AMBITO 7</v>
          </cell>
          <cell r="C62" t="str">
            <v>II GRADO</v>
          </cell>
          <cell r="D62" t="str">
            <v>MCSD01000D</v>
          </cell>
          <cell r="E62" t="str">
            <v>CANTALAMESSA</v>
          </cell>
          <cell r="Y62">
            <v>14</v>
          </cell>
          <cell r="AA62">
            <v>2</v>
          </cell>
          <cell r="AQ62">
            <v>246</v>
          </cell>
          <cell r="BB62">
            <v>44</v>
          </cell>
          <cell r="BC62">
            <v>534</v>
          </cell>
          <cell r="BF62">
            <v>0</v>
          </cell>
        </row>
        <row r="63">
          <cell r="A63" t="str">
            <v>Macerata</v>
          </cell>
          <cell r="B63" t="str">
            <v>AMBITO 7</v>
          </cell>
          <cell r="C63" t="str">
            <v>II GRADO</v>
          </cell>
          <cell r="D63" t="str">
            <v>MCTD01000V</v>
          </cell>
          <cell r="E63" t="str">
            <v>I.T.E. "A. GENTILI" - MACERATA</v>
          </cell>
          <cell r="Y63">
            <v>1</v>
          </cell>
          <cell r="AA63">
            <v>0</v>
          </cell>
          <cell r="AQ63">
            <v>33</v>
          </cell>
          <cell r="BB63">
            <v>5</v>
          </cell>
          <cell r="BC63">
            <v>51</v>
          </cell>
          <cell r="BF63">
            <v>0</v>
          </cell>
        </row>
        <row r="64">
          <cell r="A64" t="str">
            <v>Macerata</v>
          </cell>
          <cell r="B64" t="str">
            <v>AMBITO 7</v>
          </cell>
          <cell r="C64" t="str">
            <v>II GRADO</v>
          </cell>
          <cell r="D64" t="str">
            <v>MCTD02000D</v>
          </cell>
          <cell r="E64" t="str">
            <v>I.T.C.G."F.CORRIDONI"CIVITANOVA M.</v>
          </cell>
          <cell r="Y64">
            <v>1</v>
          </cell>
          <cell r="AA64">
            <v>0</v>
          </cell>
          <cell r="AQ64">
            <v>15</v>
          </cell>
          <cell r="BB64">
            <v>3</v>
          </cell>
          <cell r="BC64">
            <v>33</v>
          </cell>
          <cell r="BF64">
            <v>0</v>
          </cell>
        </row>
        <row r="65">
          <cell r="A65" t="str">
            <v>Macerata</v>
          </cell>
          <cell r="B65" t="str">
            <v>AMBITO 8</v>
          </cell>
          <cell r="C65" t="str">
            <v>II GRADO</v>
          </cell>
          <cell r="D65" t="str">
            <v>MCTD030004</v>
          </cell>
          <cell r="E65" t="str">
            <v>"G. ANTINORI"  CAMERINO</v>
          </cell>
          <cell r="Y65">
            <v>4</v>
          </cell>
          <cell r="AA65">
            <v>0</v>
          </cell>
          <cell r="AQ65">
            <v>66</v>
          </cell>
          <cell r="BB65">
            <v>11</v>
          </cell>
          <cell r="BC65">
            <v>138</v>
          </cell>
          <cell r="BF65">
            <v>0</v>
          </cell>
        </row>
        <row r="66">
          <cell r="A66" t="str">
            <v>Macerata</v>
          </cell>
          <cell r="B66" t="str">
            <v>AMBITO 8</v>
          </cell>
          <cell r="C66" t="str">
            <v>II GRADO</v>
          </cell>
          <cell r="D66" t="str">
            <v>MCTF010005</v>
          </cell>
          <cell r="E66" t="str">
            <v>E. DIVINI</v>
          </cell>
          <cell r="Y66">
            <v>8</v>
          </cell>
          <cell r="AA66">
            <v>1</v>
          </cell>
          <cell r="AQ66">
            <v>141</v>
          </cell>
          <cell r="BB66">
            <v>25</v>
          </cell>
          <cell r="BC66">
            <v>321</v>
          </cell>
          <cell r="BF66">
            <v>18</v>
          </cell>
        </row>
        <row r="67">
          <cell r="A67" t="str">
            <v>Pesaro E Urbino</v>
          </cell>
          <cell r="B67" t="str">
            <v>AMBITO 9</v>
          </cell>
          <cell r="C67" t="str">
            <v>II GRADO</v>
          </cell>
          <cell r="D67" t="str">
            <v>PSIS00100B</v>
          </cell>
          <cell r="E67" t="str">
            <v>OMNICOMPRENSIVO "MONTEFELTRO"</v>
          </cell>
          <cell r="Y67">
            <v>8</v>
          </cell>
          <cell r="AA67">
            <v>1</v>
          </cell>
          <cell r="AQ67">
            <v>167</v>
          </cell>
          <cell r="BB67">
            <v>27</v>
          </cell>
          <cell r="BC67">
            <v>320</v>
          </cell>
          <cell r="BF67">
            <v>-9</v>
          </cell>
        </row>
        <row r="68">
          <cell r="A68" t="str">
            <v>Pesaro E Urbino</v>
          </cell>
          <cell r="B68" t="str">
            <v>AMBITO 10</v>
          </cell>
          <cell r="C68" t="str">
            <v>II GRADO</v>
          </cell>
          <cell r="D68" t="str">
            <v>PSIS003003</v>
          </cell>
          <cell r="E68" t="str">
            <v>POLO 3</v>
          </cell>
          <cell r="Y68">
            <v>16</v>
          </cell>
          <cell r="AA68">
            <v>2</v>
          </cell>
          <cell r="AQ68">
            <v>279</v>
          </cell>
          <cell r="BB68">
            <v>55</v>
          </cell>
          <cell r="BC68">
            <v>666</v>
          </cell>
          <cell r="BF68">
            <v>63</v>
          </cell>
        </row>
        <row r="69">
          <cell r="A69" t="str">
            <v>Pesaro E Urbino</v>
          </cell>
          <cell r="B69" t="str">
            <v>AMBITO 10</v>
          </cell>
          <cell r="C69" t="str">
            <v>II GRADO</v>
          </cell>
          <cell r="D69" t="str">
            <v>PSIS00400V</v>
          </cell>
          <cell r="E69" t="str">
            <v>G.CELLI</v>
          </cell>
          <cell r="Y69">
            <v>8</v>
          </cell>
          <cell r="AA69">
            <v>1</v>
          </cell>
          <cell r="AQ69">
            <v>159</v>
          </cell>
          <cell r="BB69">
            <v>31</v>
          </cell>
          <cell r="BC69">
            <v>321</v>
          </cell>
          <cell r="BF69">
            <v>0</v>
          </cell>
        </row>
        <row r="70">
          <cell r="A70" t="str">
            <v>Pesaro E Urbino</v>
          </cell>
          <cell r="B70" t="str">
            <v>AMBITO 10</v>
          </cell>
          <cell r="C70" t="str">
            <v>II GRADO</v>
          </cell>
          <cell r="D70" t="str">
            <v>PSIS00600E</v>
          </cell>
          <cell r="E70" t="str">
            <v>I.I.S. "LUIGI DONATI"</v>
          </cell>
          <cell r="Y70">
            <v>10</v>
          </cell>
          <cell r="AA70">
            <v>1</v>
          </cell>
          <cell r="AQ70">
            <v>200</v>
          </cell>
          <cell r="BB70">
            <v>34</v>
          </cell>
          <cell r="BC70">
            <v>398</v>
          </cell>
          <cell r="BF70">
            <v>0</v>
          </cell>
        </row>
        <row r="71">
          <cell r="A71" t="str">
            <v>Pesaro E Urbino</v>
          </cell>
          <cell r="B71" t="str">
            <v>AMBITO 10</v>
          </cell>
          <cell r="C71" t="str">
            <v>II GRADO</v>
          </cell>
          <cell r="D71" t="str">
            <v>PSIS00700A</v>
          </cell>
          <cell r="E71" t="str">
            <v>OMNICOMPRENSIVO "DELLA  ROVERE"</v>
          </cell>
          <cell r="Y71">
            <v>9</v>
          </cell>
          <cell r="AA71">
            <v>1</v>
          </cell>
          <cell r="AQ71">
            <v>173</v>
          </cell>
          <cell r="BB71">
            <v>30</v>
          </cell>
          <cell r="BC71">
            <v>326</v>
          </cell>
          <cell r="BF71">
            <v>-27</v>
          </cell>
        </row>
        <row r="72">
          <cell r="A72" t="str">
            <v>Pesaro E Urbino</v>
          </cell>
          <cell r="B72" t="str">
            <v>AMBITO 9</v>
          </cell>
          <cell r="C72" t="str">
            <v>II GRADO</v>
          </cell>
          <cell r="D72" t="str">
            <v>PSIS01300N</v>
          </cell>
          <cell r="E72" t="str">
            <v>I.I.S. "ANTONIO CECCHI"</v>
          </cell>
          <cell r="Y72">
            <v>16</v>
          </cell>
          <cell r="AA72">
            <v>2</v>
          </cell>
          <cell r="AQ72">
            <v>312</v>
          </cell>
          <cell r="BB72">
            <v>54</v>
          </cell>
          <cell r="BC72">
            <v>643</v>
          </cell>
          <cell r="BF72">
            <v>7</v>
          </cell>
        </row>
        <row r="73">
          <cell r="A73" t="str">
            <v>Pesaro E Urbino</v>
          </cell>
          <cell r="B73" t="str">
            <v>AMBITO 9</v>
          </cell>
          <cell r="C73" t="str">
            <v>II GRADO</v>
          </cell>
          <cell r="D73" t="str">
            <v>PSIS01800R</v>
          </cell>
          <cell r="E73" t="str">
            <v>I.I.S. "RAFFAELLO"</v>
          </cell>
          <cell r="Y73">
            <v>2</v>
          </cell>
          <cell r="AA73">
            <v>0</v>
          </cell>
          <cell r="AQ73">
            <v>23</v>
          </cell>
          <cell r="BB73">
            <v>5</v>
          </cell>
          <cell r="BC73">
            <v>59</v>
          </cell>
          <cell r="BF73">
            <v>0</v>
          </cell>
        </row>
        <row r="74">
          <cell r="A74" t="str">
            <v>Pesaro E Urbino</v>
          </cell>
          <cell r="B74" t="str">
            <v>AMBITO 9</v>
          </cell>
          <cell r="C74" t="str">
            <v>II GRADO</v>
          </cell>
          <cell r="D74" t="str">
            <v>PSPC03000N</v>
          </cell>
          <cell r="E74" t="str">
            <v>L. CLASSICO - LING. - SC. UMANE MAMIANI</v>
          </cell>
          <cell r="Y74">
            <v>7</v>
          </cell>
          <cell r="AA74">
            <v>1</v>
          </cell>
          <cell r="AQ74">
            <v>111</v>
          </cell>
          <cell r="BB74">
            <v>21</v>
          </cell>
          <cell r="BC74">
            <v>261</v>
          </cell>
          <cell r="BF74">
            <v>6</v>
          </cell>
        </row>
        <row r="75">
          <cell r="A75" t="str">
            <v>Pesaro E Urbino</v>
          </cell>
          <cell r="B75" t="str">
            <v>AMBITO 10</v>
          </cell>
          <cell r="C75" t="str">
            <v>II GRADO</v>
          </cell>
          <cell r="D75" t="str">
            <v>PSPC06000D</v>
          </cell>
          <cell r="E75" t="str">
            <v>LICEO  "NOLFI - APOLLONI"</v>
          </cell>
          <cell r="Y75">
            <v>20</v>
          </cell>
          <cell r="AA75">
            <v>2</v>
          </cell>
          <cell r="AQ75">
            <v>364</v>
          </cell>
          <cell r="BB75">
            <v>55</v>
          </cell>
          <cell r="BC75">
            <v>760</v>
          </cell>
          <cell r="BF75">
            <v>0</v>
          </cell>
        </row>
        <row r="76">
          <cell r="A76" t="str">
            <v>Pesaro E Urbino</v>
          </cell>
          <cell r="B76" t="str">
            <v>AMBITO 10</v>
          </cell>
          <cell r="C76" t="str">
            <v>II GRADO</v>
          </cell>
          <cell r="D76" t="str">
            <v>PSPS01000G</v>
          </cell>
          <cell r="E76" t="str">
            <v>LICEO SCIENTIFICO "TORELLI"</v>
          </cell>
          <cell r="Y76">
            <v>2</v>
          </cell>
          <cell r="AA76">
            <v>0</v>
          </cell>
          <cell r="AQ76">
            <v>48</v>
          </cell>
          <cell r="BB76">
            <v>5</v>
          </cell>
          <cell r="BC76">
            <v>84</v>
          </cell>
          <cell r="BF76">
            <v>0</v>
          </cell>
        </row>
        <row r="77">
          <cell r="A77" t="str">
            <v>Pesaro E Urbino</v>
          </cell>
          <cell r="B77" t="str">
            <v>AMBITO 9</v>
          </cell>
          <cell r="C77" t="str">
            <v>II GRADO</v>
          </cell>
          <cell r="D77" t="str">
            <v>PSPS020006</v>
          </cell>
          <cell r="E77" t="str">
            <v>G.MARCONI</v>
          </cell>
          <cell r="Y77">
            <v>6</v>
          </cell>
          <cell r="AA77">
            <v>1</v>
          </cell>
          <cell r="AQ77">
            <v>114</v>
          </cell>
          <cell r="BB77">
            <v>16</v>
          </cell>
          <cell r="BC77">
            <v>228</v>
          </cell>
          <cell r="BF77">
            <v>-12</v>
          </cell>
        </row>
        <row r="78">
          <cell r="A78" t="str">
            <v>Pesaro E Urbino</v>
          </cell>
          <cell r="B78" t="str">
            <v>AMBITO 9</v>
          </cell>
          <cell r="C78" t="str">
            <v>II GRADO</v>
          </cell>
          <cell r="D78" t="str">
            <v>PSPS050002</v>
          </cell>
          <cell r="E78" t="str">
            <v>LICEO SCIENTIFICO SC.UMANE LAURANA-BALDI</v>
          </cell>
          <cell r="Y78">
            <v>5</v>
          </cell>
          <cell r="AA78">
            <v>1</v>
          </cell>
          <cell r="AQ78">
            <v>87</v>
          </cell>
          <cell r="BB78">
            <v>13</v>
          </cell>
          <cell r="BC78">
            <v>204</v>
          </cell>
          <cell r="BF78">
            <v>9</v>
          </cell>
        </row>
        <row r="79">
          <cell r="A79" t="str">
            <v>Pesaro E Urbino</v>
          </cell>
          <cell r="B79" t="str">
            <v>AMBITO 9</v>
          </cell>
          <cell r="C79" t="str">
            <v>II GRADO</v>
          </cell>
          <cell r="D79" t="str">
            <v>PSRH02000X</v>
          </cell>
          <cell r="E79" t="str">
            <v>S.MARTA</v>
          </cell>
          <cell r="Y79">
            <v>17</v>
          </cell>
          <cell r="AA79">
            <v>2</v>
          </cell>
          <cell r="AQ79">
            <v>302</v>
          </cell>
          <cell r="BB79">
            <v>59</v>
          </cell>
          <cell r="BC79">
            <v>656</v>
          </cell>
          <cell r="BF79">
            <v>12</v>
          </cell>
        </row>
        <row r="80">
          <cell r="A80" t="str">
            <v>Pesaro E Urbino</v>
          </cell>
          <cell r="B80" t="str">
            <v>AMBITO 9</v>
          </cell>
          <cell r="C80" t="str">
            <v>II GRADO</v>
          </cell>
          <cell r="D80" t="str">
            <v>PSRI02000B</v>
          </cell>
          <cell r="E80" t="str">
            <v>PESARO IPSIA"BENELLI"</v>
          </cell>
          <cell r="Y80">
            <v>11</v>
          </cell>
          <cell r="AA80">
            <v>2</v>
          </cell>
          <cell r="AQ80">
            <v>179</v>
          </cell>
          <cell r="BB80">
            <v>42</v>
          </cell>
          <cell r="BC80">
            <v>418</v>
          </cell>
          <cell r="BF80">
            <v>5</v>
          </cell>
        </row>
        <row r="81">
          <cell r="A81" t="str">
            <v>Pesaro E Urbino</v>
          </cell>
          <cell r="B81" t="str">
            <v>AMBITO 9</v>
          </cell>
          <cell r="C81" t="str">
            <v>II GRADO</v>
          </cell>
          <cell r="D81" t="str">
            <v>PSSD04000T</v>
          </cell>
          <cell r="E81" t="str">
            <v>LICEO ARTISTICO "SCUOLA DEL LIBRO"</v>
          </cell>
          <cell r="Y81">
            <v>4</v>
          </cell>
          <cell r="AA81">
            <v>1</v>
          </cell>
          <cell r="AQ81">
            <v>76</v>
          </cell>
          <cell r="BB81">
            <v>16</v>
          </cell>
          <cell r="BC81">
            <v>166</v>
          </cell>
          <cell r="BF81">
            <v>0</v>
          </cell>
        </row>
        <row r="82">
          <cell r="A82" t="str">
            <v>Pesaro E Urbino</v>
          </cell>
          <cell r="B82" t="str">
            <v>AMBITO 9</v>
          </cell>
          <cell r="C82" t="str">
            <v>II GRADO</v>
          </cell>
          <cell r="D82" t="str">
            <v>PSSD07000N</v>
          </cell>
          <cell r="E82" t="str">
            <v>LICEO ARTISTICO  F. MENGARONI</v>
          </cell>
          <cell r="Y82">
            <v>10</v>
          </cell>
          <cell r="AA82">
            <v>1</v>
          </cell>
          <cell r="AQ82">
            <v>207</v>
          </cell>
          <cell r="BB82">
            <v>33</v>
          </cell>
          <cell r="BC82">
            <v>405</v>
          </cell>
          <cell r="BF82">
            <v>0</v>
          </cell>
        </row>
        <row r="83">
          <cell r="A83" t="str">
            <v>Pesaro E Urbino</v>
          </cell>
          <cell r="B83" t="str">
            <v>AMBITO 9</v>
          </cell>
          <cell r="C83" t="str">
            <v>II GRADO</v>
          </cell>
          <cell r="D83" t="str">
            <v>PSTD10000N</v>
          </cell>
          <cell r="E83" t="str">
            <v>IST.TEC ECON. TECNOLOGICO BRAMANTE-GENGA</v>
          </cell>
          <cell r="Y83">
            <v>5</v>
          </cell>
          <cell r="AA83">
            <v>1</v>
          </cell>
          <cell r="AQ83">
            <v>94</v>
          </cell>
          <cell r="BB83">
            <v>18</v>
          </cell>
          <cell r="BC83">
            <v>202</v>
          </cell>
          <cell r="BF83">
            <v>0</v>
          </cell>
        </row>
        <row r="84">
          <cell r="A84" t="str">
            <v>Pesaro E Urbino</v>
          </cell>
          <cell r="B84" t="str">
            <v>AMBITO 9</v>
          </cell>
          <cell r="C84" t="str">
            <v>II GRADO</v>
          </cell>
          <cell r="D84" t="str">
            <v>PSTF01000N</v>
          </cell>
          <cell r="E84" t="str">
            <v>E. MATTEI</v>
          </cell>
          <cell r="Y84">
            <v>2</v>
          </cell>
          <cell r="AA84">
            <v>0</v>
          </cell>
          <cell r="AQ84">
            <v>55</v>
          </cell>
          <cell r="BB84">
            <v>7</v>
          </cell>
          <cell r="BC84">
            <v>91</v>
          </cell>
          <cell r="BF84">
            <v>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topLeftCell="B1" workbookViewId="0">
      <selection activeCell="J3" sqref="J3"/>
    </sheetView>
  </sheetViews>
  <sheetFormatPr defaultColWidth="9.08984375" defaultRowHeight="13" x14ac:dyDescent="0.3"/>
  <cols>
    <col min="1" max="1" width="13.6328125" style="2" bestFit="1" customWidth="1"/>
    <col min="2" max="2" width="9.6328125" style="2" bestFit="1" customWidth="1"/>
    <col min="3" max="3" width="8.6328125" style="2" bestFit="1" customWidth="1"/>
    <col min="4" max="4" width="12.6328125" style="2" bestFit="1" customWidth="1"/>
    <col min="5" max="5" width="38.36328125" style="2" customWidth="1"/>
    <col min="6" max="6" width="11.1796875" style="14" customWidth="1"/>
    <col min="7" max="8" width="10.81640625" style="14" customWidth="1"/>
    <col min="9" max="9" width="11" style="14" bestFit="1" customWidth="1"/>
    <col min="10" max="10" width="9.90625" style="14" customWidth="1"/>
    <col min="11" max="11" width="9.36328125" style="14" customWidth="1"/>
    <col min="12" max="12" width="9.453125" style="14" bestFit="1" customWidth="1"/>
    <col min="13" max="13" width="9.90625" style="14" customWidth="1"/>
    <col min="14" max="14" width="11.90625" style="14" bestFit="1" customWidth="1"/>
    <col min="15" max="16384" width="9.08984375" style="2"/>
  </cols>
  <sheetData>
    <row r="1" spans="1:14" ht="18.5" x14ac:dyDescent="0.45">
      <c r="A1" s="15" t="s">
        <v>0</v>
      </c>
      <c r="B1" s="15"/>
      <c r="C1" s="15"/>
      <c r="D1" s="15"/>
      <c r="E1" s="15"/>
      <c r="F1" s="1"/>
      <c r="G1" s="1"/>
      <c r="H1" s="1"/>
      <c r="I1" s="1"/>
      <c r="J1" s="2"/>
      <c r="K1" s="2"/>
      <c r="L1" s="2"/>
      <c r="M1" s="3"/>
      <c r="N1" s="2"/>
    </row>
    <row r="2" spans="1:14" ht="48.75" customHeight="1" x14ac:dyDescent="0.3">
      <c r="A2" s="4"/>
      <c r="B2" s="4"/>
      <c r="C2" s="4"/>
      <c r="D2" s="4"/>
      <c r="E2" s="4"/>
      <c r="F2" s="16" t="s">
        <v>1</v>
      </c>
      <c r="G2" s="16"/>
      <c r="H2" s="16"/>
      <c r="I2" s="16"/>
      <c r="J2" s="5" t="s">
        <v>18</v>
      </c>
      <c r="K2" s="16" t="s">
        <v>2</v>
      </c>
      <c r="L2" s="16"/>
      <c r="M2" s="3"/>
      <c r="N2" s="2"/>
    </row>
    <row r="3" spans="1:14" s="8" customFormat="1" ht="114.75" customHeight="1" x14ac:dyDescent="0.3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6" t="s">
        <v>13</v>
      </c>
      <c r="L3" s="6" t="s">
        <v>14</v>
      </c>
      <c r="M3" s="7" t="s">
        <v>15</v>
      </c>
      <c r="N3" s="7" t="s">
        <v>16</v>
      </c>
    </row>
    <row r="4" spans="1:14" s="11" customFormat="1" ht="12" x14ac:dyDescent="0.25">
      <c r="A4" s="9" t="str">
        <f>+'[1]RIEPILOGO REGIONALE II GRADO'!A3</f>
        <v>Ancona</v>
      </c>
      <c r="B4" s="9" t="str">
        <f>+'[1]RIEPILOGO REGIONALE II GRADO'!B3</f>
        <v>AMBITO 1</v>
      </c>
      <c r="C4" s="9" t="str">
        <f>+'[1]RIEPILOGO REGIONALE II GRADO'!C3</f>
        <v>II GRADO</v>
      </c>
      <c r="D4" s="9" t="str">
        <f>+'[1]RIEPILOGO REGIONALE II GRADO'!D3</f>
        <v>ANIS002001</v>
      </c>
      <c r="E4" s="9" t="str">
        <f>+'[1]RIEPILOGO REGIONALE II GRADO'!E3</f>
        <v>LIVIO CAMBI - DONATELLO SERRANI</v>
      </c>
      <c r="F4" s="10">
        <f>+'[1]RIEPILOGO REGIONALE II GRADO'!Y3</f>
        <v>5</v>
      </c>
      <c r="G4" s="10">
        <f>+'[1]RIEPILOGO REGIONALE II GRADO'!AA3</f>
        <v>0</v>
      </c>
      <c r="H4" s="10">
        <f>+F4+G4</f>
        <v>5</v>
      </c>
      <c r="I4" s="10">
        <f>(+F4+G4)*18</f>
        <v>90</v>
      </c>
      <c r="J4" s="10">
        <f>+'[1]RIEPILOGO REGIONALE II GRADO'!AQ3</f>
        <v>108</v>
      </c>
      <c r="K4" s="10">
        <f>+'[1]RIEPILOGO REGIONALE II GRADO'!BF3</f>
        <v>18</v>
      </c>
      <c r="L4" s="10">
        <f>+J4+K4+I4</f>
        <v>216</v>
      </c>
      <c r="M4" s="10">
        <f>+'[1]RIEPILOGO REGIONALE II GRADO'!BB3</f>
        <v>13</v>
      </c>
      <c r="N4" s="10">
        <f>+'[1]RIEPILOGO REGIONALE II GRADO'!BC3</f>
        <v>216</v>
      </c>
    </row>
    <row r="5" spans="1:14" s="11" customFormat="1" ht="12" x14ac:dyDescent="0.25">
      <c r="A5" s="9" t="str">
        <f>+'[1]RIEPILOGO REGIONALE II GRADO'!A4</f>
        <v>Ancona</v>
      </c>
      <c r="B5" s="9" t="str">
        <f>+'[1]RIEPILOGO REGIONALE II GRADO'!B4</f>
        <v>AMBITO 1</v>
      </c>
      <c r="C5" s="9" t="str">
        <f>+'[1]RIEPILOGO REGIONALE II GRADO'!C4</f>
        <v>II GRADO</v>
      </c>
      <c r="D5" s="9" t="str">
        <f>+'[1]RIEPILOGO REGIONALE II GRADO'!D4</f>
        <v>ANIS00400L</v>
      </c>
      <c r="E5" s="9" t="str">
        <f>+'[1]RIEPILOGO REGIONALE II GRADO'!E4</f>
        <v>VANVITELLI - STRACCA - ANGELINI</v>
      </c>
      <c r="F5" s="10">
        <f>+'[1]RIEPILOGO REGIONALE II GRADO'!Y4</f>
        <v>4</v>
      </c>
      <c r="G5" s="10">
        <f>+'[1]RIEPILOGO REGIONALE II GRADO'!AA4</f>
        <v>0</v>
      </c>
      <c r="H5" s="10">
        <f t="shared" ref="H5:H68" si="0">+F5+G5</f>
        <v>4</v>
      </c>
      <c r="I5" s="10">
        <f t="shared" ref="I5:I68" si="1">(+F5+G5)*18</f>
        <v>72</v>
      </c>
      <c r="J5" s="10">
        <f>+'[1]RIEPILOGO REGIONALE II GRADO'!AQ4</f>
        <v>65</v>
      </c>
      <c r="K5" s="10">
        <f>+'[1]RIEPILOGO REGIONALE II GRADO'!BF4</f>
        <v>0</v>
      </c>
      <c r="L5" s="10">
        <f t="shared" ref="L5:L68" si="2">+J5+K5+I5</f>
        <v>137</v>
      </c>
      <c r="M5" s="10">
        <f>+'[1]RIEPILOGO REGIONALE II GRADO'!BB4</f>
        <v>12</v>
      </c>
      <c r="N5" s="10">
        <f>+'[1]RIEPILOGO REGIONALE II GRADO'!BC4</f>
        <v>137</v>
      </c>
    </row>
    <row r="6" spans="1:14" s="11" customFormat="1" ht="12" x14ac:dyDescent="0.25">
      <c r="A6" s="9" t="str">
        <f>+'[1]RIEPILOGO REGIONALE II GRADO'!A5</f>
        <v>Ancona</v>
      </c>
      <c r="B6" s="9" t="str">
        <f>+'[1]RIEPILOGO REGIONALE II GRADO'!B5</f>
        <v>AMBITO 1</v>
      </c>
      <c r="C6" s="9" t="str">
        <f>+'[1]RIEPILOGO REGIONALE II GRADO'!C5</f>
        <v>II GRADO</v>
      </c>
      <c r="D6" s="9" t="str">
        <f>+'[1]RIEPILOGO REGIONALE II GRADO'!D5</f>
        <v>ANIS00800X</v>
      </c>
      <c r="E6" s="9" t="str">
        <f>+'[1]RIEPILOGO REGIONALE II GRADO'!E5</f>
        <v>A.EINSTEIN - A.NEBBIA</v>
      </c>
      <c r="F6" s="10">
        <f>+'[1]RIEPILOGO REGIONALE II GRADO'!Y5</f>
        <v>37</v>
      </c>
      <c r="G6" s="10">
        <f>+'[1]RIEPILOGO REGIONALE II GRADO'!AA5</f>
        <v>5</v>
      </c>
      <c r="H6" s="10">
        <f t="shared" si="0"/>
        <v>42</v>
      </c>
      <c r="I6" s="10">
        <f t="shared" si="1"/>
        <v>756</v>
      </c>
      <c r="J6" s="10">
        <f>+'[1]RIEPILOGO REGIONALE II GRADO'!AQ5</f>
        <v>670</v>
      </c>
      <c r="K6" s="10">
        <f>+'[1]RIEPILOGO REGIONALE II GRADO'!BF5</f>
        <v>16</v>
      </c>
      <c r="L6" s="10">
        <f t="shared" si="2"/>
        <v>1442</v>
      </c>
      <c r="M6" s="10">
        <f>+'[1]RIEPILOGO REGIONALE II GRADO'!BB5</f>
        <v>114</v>
      </c>
      <c r="N6" s="10">
        <f>+'[1]RIEPILOGO REGIONALE II GRADO'!BC5</f>
        <v>1442</v>
      </c>
    </row>
    <row r="7" spans="1:14" s="11" customFormat="1" ht="12" x14ac:dyDescent="0.25">
      <c r="A7" s="9" t="str">
        <f>+'[1]RIEPILOGO REGIONALE II GRADO'!A6</f>
        <v>Ancona</v>
      </c>
      <c r="B7" s="9" t="str">
        <f>+'[1]RIEPILOGO REGIONALE II GRADO'!B6</f>
        <v>AMBITO 1</v>
      </c>
      <c r="C7" s="9" t="str">
        <f>+'[1]RIEPILOGO REGIONALE II GRADO'!C6</f>
        <v>II GRADO</v>
      </c>
      <c r="D7" s="9" t="str">
        <f>+'[1]RIEPILOGO REGIONALE II GRADO'!D6</f>
        <v>ANIS00900Q</v>
      </c>
      <c r="E7" s="9" t="str">
        <f>+'[1]RIEPILOGO REGIONALE II GRADO'!E6</f>
        <v>CORRIDONI - CAMPANA</v>
      </c>
      <c r="F7" s="10">
        <f>+'[1]RIEPILOGO REGIONALE II GRADO'!Y6</f>
        <v>3</v>
      </c>
      <c r="G7" s="10">
        <f>+'[1]RIEPILOGO REGIONALE II GRADO'!AA6</f>
        <v>0</v>
      </c>
      <c r="H7" s="10">
        <f t="shared" si="0"/>
        <v>3</v>
      </c>
      <c r="I7" s="10">
        <f t="shared" si="1"/>
        <v>54</v>
      </c>
      <c r="J7" s="10">
        <f>+'[1]RIEPILOGO REGIONALE II GRADO'!AQ6</f>
        <v>71</v>
      </c>
      <c r="K7" s="10">
        <f>+'[1]RIEPILOGO REGIONALE II GRADO'!BF6</f>
        <v>-18</v>
      </c>
      <c r="L7" s="10">
        <f t="shared" si="2"/>
        <v>107</v>
      </c>
      <c r="M7" s="10">
        <f>+'[1]RIEPILOGO REGIONALE II GRADO'!BB6</f>
        <v>8</v>
      </c>
      <c r="N7" s="10">
        <f>+'[1]RIEPILOGO REGIONALE II GRADO'!BC6</f>
        <v>107</v>
      </c>
    </row>
    <row r="8" spans="1:14" s="11" customFormat="1" ht="12" x14ac:dyDescent="0.25">
      <c r="A8" s="9" t="str">
        <f>+'[1]RIEPILOGO REGIONALE II GRADO'!A7</f>
        <v>Ancona</v>
      </c>
      <c r="B8" s="9" t="str">
        <f>+'[1]RIEPILOGO REGIONALE II GRADO'!B7</f>
        <v>AMBITO 1</v>
      </c>
      <c r="C8" s="9" t="str">
        <f>+'[1]RIEPILOGO REGIONALE II GRADO'!C7</f>
        <v>II GRADO</v>
      </c>
      <c r="D8" s="9" t="str">
        <f>+'[1]RIEPILOGO REGIONALE II GRADO'!D7</f>
        <v>ANIS01100Q</v>
      </c>
      <c r="E8" s="9" t="str">
        <f>+'[1]RIEPILOGO REGIONALE II GRADO'!E7</f>
        <v>I. I. S.  "LAENG - MEUCCI"</v>
      </c>
      <c r="F8" s="10">
        <f>+'[1]RIEPILOGO REGIONALE II GRADO'!Y7</f>
        <v>15</v>
      </c>
      <c r="G8" s="10">
        <f>+'[1]RIEPILOGO REGIONALE II GRADO'!AA7</f>
        <v>2</v>
      </c>
      <c r="H8" s="10">
        <f t="shared" si="0"/>
        <v>17</v>
      </c>
      <c r="I8" s="10">
        <f t="shared" si="1"/>
        <v>306</v>
      </c>
      <c r="J8" s="10">
        <f>+'[1]RIEPILOGO REGIONALE II GRADO'!AQ7</f>
        <v>279</v>
      </c>
      <c r="K8" s="10">
        <f>+'[1]RIEPILOGO REGIONALE II GRADO'!BF7</f>
        <v>0</v>
      </c>
      <c r="L8" s="10">
        <f t="shared" si="2"/>
        <v>585</v>
      </c>
      <c r="M8" s="10">
        <f>+'[1]RIEPILOGO REGIONALE II GRADO'!BB7</f>
        <v>53</v>
      </c>
      <c r="N8" s="10">
        <f>+'[1]RIEPILOGO REGIONALE II GRADO'!BC7</f>
        <v>585</v>
      </c>
    </row>
    <row r="9" spans="1:14" s="11" customFormat="1" ht="12" x14ac:dyDescent="0.25">
      <c r="A9" s="9" t="str">
        <f>+'[1]RIEPILOGO REGIONALE II GRADO'!A8</f>
        <v>Ancona</v>
      </c>
      <c r="B9" s="9" t="str">
        <f>+'[1]RIEPILOGO REGIONALE II GRADO'!B8</f>
        <v>AMBITO 1</v>
      </c>
      <c r="C9" s="9" t="str">
        <f>+'[1]RIEPILOGO REGIONALE II GRADO'!C8</f>
        <v>II GRADO</v>
      </c>
      <c r="D9" s="9" t="str">
        <f>+'[1]RIEPILOGO REGIONALE II GRADO'!D8</f>
        <v>ANIS01200G</v>
      </c>
      <c r="E9" s="9" t="str">
        <f>+'[1]RIEPILOGO REGIONALE II GRADO'!E8</f>
        <v>L.DI SAVOIA - G. BENINCASA</v>
      </c>
      <c r="F9" s="10">
        <f>+'[1]RIEPILOGO REGIONALE II GRADO'!Y8</f>
        <v>2</v>
      </c>
      <c r="G9" s="10">
        <f>+'[1]RIEPILOGO REGIONALE II GRADO'!AA8</f>
        <v>0</v>
      </c>
      <c r="H9" s="10">
        <f t="shared" si="0"/>
        <v>2</v>
      </c>
      <c r="I9" s="10">
        <f t="shared" si="1"/>
        <v>36</v>
      </c>
      <c r="J9" s="10">
        <f>+'[1]RIEPILOGO REGIONALE II GRADO'!AQ8</f>
        <v>33</v>
      </c>
      <c r="K9" s="10">
        <f>+'[1]RIEPILOGO REGIONALE II GRADO'!BF8</f>
        <v>0</v>
      </c>
      <c r="L9" s="10">
        <f t="shared" si="2"/>
        <v>69</v>
      </c>
      <c r="M9" s="10">
        <f>+'[1]RIEPILOGO REGIONALE II GRADO'!BB8</f>
        <v>6</v>
      </c>
      <c r="N9" s="10">
        <f>+'[1]RIEPILOGO REGIONALE II GRADO'!BC8</f>
        <v>69</v>
      </c>
    </row>
    <row r="10" spans="1:14" s="11" customFormat="1" ht="12" x14ac:dyDescent="0.25">
      <c r="A10" s="9" t="str">
        <f>+'[1]RIEPILOGO REGIONALE II GRADO'!A9</f>
        <v>Ancona</v>
      </c>
      <c r="B10" s="9" t="str">
        <f>+'[1]RIEPILOGO REGIONALE II GRADO'!B9</f>
        <v>AMBITO 1</v>
      </c>
      <c r="C10" s="9" t="str">
        <f>+'[1]RIEPILOGO REGIONALE II GRADO'!C9</f>
        <v>II GRADO</v>
      </c>
      <c r="D10" s="9" t="str">
        <f>+'[1]RIEPILOGO REGIONALE II GRADO'!D9</f>
        <v>ANIS01300B</v>
      </c>
      <c r="E10" s="9" t="str">
        <f>+'[1]RIEPILOGO REGIONALE II GRADO'!E9</f>
        <v>I.I.S. "PODESTI - CALZECCHI ONESTI"</v>
      </c>
      <c r="F10" s="10">
        <f>+'[1]RIEPILOGO REGIONALE II GRADO'!Y9</f>
        <v>30</v>
      </c>
      <c r="G10" s="10">
        <f>+'[1]RIEPILOGO REGIONALE II GRADO'!AA9</f>
        <v>4</v>
      </c>
      <c r="H10" s="10">
        <f t="shared" si="0"/>
        <v>34</v>
      </c>
      <c r="I10" s="10">
        <f t="shared" si="1"/>
        <v>612</v>
      </c>
      <c r="J10" s="10">
        <f>+'[1]RIEPILOGO REGIONALE II GRADO'!AQ9</f>
        <v>575</v>
      </c>
      <c r="K10" s="10">
        <f>+'[1]RIEPILOGO REGIONALE II GRADO'!BF9</f>
        <v>20</v>
      </c>
      <c r="L10" s="10">
        <f t="shared" si="2"/>
        <v>1207</v>
      </c>
      <c r="M10" s="10">
        <f>+'[1]RIEPILOGO REGIONALE II GRADO'!BB9</f>
        <v>102</v>
      </c>
      <c r="N10" s="10">
        <f>+'[1]RIEPILOGO REGIONALE II GRADO'!BC9</f>
        <v>1207</v>
      </c>
    </row>
    <row r="11" spans="1:14" s="11" customFormat="1" ht="12" x14ac:dyDescent="0.25">
      <c r="A11" s="9" t="str">
        <f>+'[1]RIEPILOGO REGIONALE II GRADO'!A10</f>
        <v>Ancona</v>
      </c>
      <c r="B11" s="9" t="str">
        <f>+'[1]RIEPILOGO REGIONALE II GRADO'!B10</f>
        <v>AMBITO 1</v>
      </c>
      <c r="C11" s="9" t="str">
        <f>+'[1]RIEPILOGO REGIONALE II GRADO'!C10</f>
        <v>II GRADO</v>
      </c>
      <c r="D11" s="9" t="str">
        <f>+'[1]RIEPILOGO REGIONALE II GRADO'!D10</f>
        <v>ANIS014007</v>
      </c>
      <c r="E11" s="9" t="str">
        <f>+'[1]RIEPILOGO REGIONALE II GRADO'!E10</f>
        <v>I.I.S. VOLTERRA - ELIA</v>
      </c>
      <c r="F11" s="10">
        <f>+'[1]RIEPILOGO REGIONALE II GRADO'!Y10</f>
        <v>6</v>
      </c>
      <c r="G11" s="10">
        <f>+'[1]RIEPILOGO REGIONALE II GRADO'!AA10</f>
        <v>1</v>
      </c>
      <c r="H11" s="10">
        <f t="shared" si="0"/>
        <v>7</v>
      </c>
      <c r="I11" s="10">
        <f t="shared" si="1"/>
        <v>126</v>
      </c>
      <c r="J11" s="10">
        <f>+'[1]RIEPILOGO REGIONALE II GRADO'!AQ10</f>
        <v>96</v>
      </c>
      <c r="K11" s="10">
        <f>+'[1]RIEPILOGO REGIONALE II GRADO'!BF10</f>
        <v>0</v>
      </c>
      <c r="L11" s="10">
        <f t="shared" si="2"/>
        <v>222</v>
      </c>
      <c r="M11" s="10">
        <f>+'[1]RIEPILOGO REGIONALE II GRADO'!BB10</f>
        <v>17</v>
      </c>
      <c r="N11" s="10">
        <f>+'[1]RIEPILOGO REGIONALE II GRADO'!BC10</f>
        <v>222</v>
      </c>
    </row>
    <row r="12" spans="1:14" s="11" customFormat="1" ht="12" x14ac:dyDescent="0.25">
      <c r="A12" s="9" t="str">
        <f>+'[1]RIEPILOGO REGIONALE II GRADO'!A11</f>
        <v>Ancona</v>
      </c>
      <c r="B12" s="9" t="str">
        <f>+'[1]RIEPILOGO REGIONALE II GRADO'!B11</f>
        <v>AMBITO 1</v>
      </c>
      <c r="C12" s="9" t="str">
        <f>+'[1]RIEPILOGO REGIONALE II GRADO'!C11</f>
        <v>II GRADO</v>
      </c>
      <c r="D12" s="9" t="str">
        <f>+'[1]RIEPILOGO REGIONALE II GRADO'!D11</f>
        <v>ANIS01600V</v>
      </c>
      <c r="E12" s="9" t="str">
        <f>+'[1]RIEPILOGO REGIONALE II GRADO'!E11</f>
        <v>IIS CORINALDESI - PADOVANO</v>
      </c>
      <c r="F12" s="10">
        <f>+'[1]RIEPILOGO REGIONALE II GRADO'!Y11</f>
        <v>15</v>
      </c>
      <c r="G12" s="10">
        <f>+'[1]RIEPILOGO REGIONALE II GRADO'!AA11</f>
        <v>2</v>
      </c>
      <c r="H12" s="10">
        <f t="shared" si="0"/>
        <v>17</v>
      </c>
      <c r="I12" s="10">
        <f t="shared" si="1"/>
        <v>306</v>
      </c>
      <c r="J12" s="10">
        <f>+'[1]RIEPILOGO REGIONALE II GRADO'!AQ11</f>
        <v>296</v>
      </c>
      <c r="K12" s="10">
        <f>+'[1]RIEPILOGO REGIONALE II GRADO'!BF11</f>
        <v>10</v>
      </c>
      <c r="L12" s="10">
        <f t="shared" si="2"/>
        <v>612</v>
      </c>
      <c r="M12" s="10">
        <f>+'[1]RIEPILOGO REGIONALE II GRADO'!BB11</f>
        <v>52</v>
      </c>
      <c r="N12" s="10">
        <f>+'[1]RIEPILOGO REGIONALE II GRADO'!BC11</f>
        <v>612</v>
      </c>
    </row>
    <row r="13" spans="1:14" s="11" customFormat="1" ht="12" x14ac:dyDescent="0.25">
      <c r="A13" s="9" t="str">
        <f>+'[1]RIEPILOGO REGIONALE II GRADO'!A12</f>
        <v>Ancona</v>
      </c>
      <c r="B13" s="9" t="str">
        <f>+'[1]RIEPILOGO REGIONALE II GRADO'!B12</f>
        <v>AMBITO 2</v>
      </c>
      <c r="C13" s="9" t="str">
        <f>+'[1]RIEPILOGO REGIONALE II GRADO'!C12</f>
        <v>II GRADO</v>
      </c>
      <c r="D13" s="9" t="str">
        <f>+'[1]RIEPILOGO REGIONALE II GRADO'!D12</f>
        <v>ANIS01700P</v>
      </c>
      <c r="E13" s="9" t="str">
        <f>+'[1]RIEPILOGO REGIONALE II GRADO'!E12</f>
        <v>I.I.S. MOREA - VIVARELLI</v>
      </c>
      <c r="F13" s="10">
        <f>+'[1]RIEPILOGO REGIONALE II GRADO'!Y12</f>
        <v>11</v>
      </c>
      <c r="G13" s="10">
        <f>+'[1]RIEPILOGO REGIONALE II GRADO'!AA12</f>
        <v>2</v>
      </c>
      <c r="H13" s="10">
        <f t="shared" si="0"/>
        <v>13</v>
      </c>
      <c r="I13" s="10">
        <f t="shared" si="1"/>
        <v>234</v>
      </c>
      <c r="J13" s="10">
        <f>+'[1]RIEPILOGO REGIONALE II GRADO'!AQ12</f>
        <v>181</v>
      </c>
      <c r="K13" s="10">
        <f>+'[1]RIEPILOGO REGIONALE II GRADO'!BF12</f>
        <v>-27</v>
      </c>
      <c r="L13" s="10">
        <f t="shared" si="2"/>
        <v>388</v>
      </c>
      <c r="M13" s="10">
        <f>+'[1]RIEPILOGO REGIONALE II GRADO'!BB12</f>
        <v>35</v>
      </c>
      <c r="N13" s="10">
        <f>+'[1]RIEPILOGO REGIONALE II GRADO'!BC12</f>
        <v>388</v>
      </c>
    </row>
    <row r="14" spans="1:14" s="11" customFormat="1" ht="12" x14ac:dyDescent="0.25">
      <c r="A14" s="9" t="str">
        <f>+'[1]RIEPILOGO REGIONALE II GRADO'!A13</f>
        <v>Ancona</v>
      </c>
      <c r="B14" s="9" t="str">
        <f>+'[1]RIEPILOGO REGIONALE II GRADO'!B13</f>
        <v>AMBITO 2</v>
      </c>
      <c r="C14" s="9" t="str">
        <f>+'[1]RIEPILOGO REGIONALE II GRADO'!C13</f>
        <v>II GRADO</v>
      </c>
      <c r="D14" s="9" t="str">
        <f>+'[1]RIEPILOGO REGIONALE II GRADO'!D13</f>
        <v>ANIS01800E</v>
      </c>
      <c r="E14" s="9" t="str">
        <f>+'[1]RIEPILOGO REGIONALE II GRADO'!E13</f>
        <v>MERLONI - MILIANI</v>
      </c>
      <c r="F14" s="10">
        <f>+'[1]RIEPILOGO REGIONALE II GRADO'!Y13</f>
        <v>11</v>
      </c>
      <c r="G14" s="10">
        <f>+'[1]RIEPILOGO REGIONALE II GRADO'!AA13</f>
        <v>1</v>
      </c>
      <c r="H14" s="10">
        <f t="shared" si="0"/>
        <v>12</v>
      </c>
      <c r="I14" s="10">
        <f t="shared" si="1"/>
        <v>216</v>
      </c>
      <c r="J14" s="10">
        <f>+'[1]RIEPILOGO REGIONALE II GRADO'!AQ13</f>
        <v>198</v>
      </c>
      <c r="K14" s="10">
        <f>+'[1]RIEPILOGO REGIONALE II GRADO'!BF13</f>
        <v>-3</v>
      </c>
      <c r="L14" s="10">
        <f t="shared" si="2"/>
        <v>411</v>
      </c>
      <c r="M14" s="10">
        <f>+'[1]RIEPILOGO REGIONALE II GRADO'!BB13</f>
        <v>36</v>
      </c>
      <c r="N14" s="10">
        <f>+'[1]RIEPILOGO REGIONALE II GRADO'!BC13</f>
        <v>411</v>
      </c>
    </row>
    <row r="15" spans="1:14" s="11" customFormat="1" ht="12" x14ac:dyDescent="0.25">
      <c r="A15" s="9" t="str">
        <f>+'[1]RIEPILOGO REGIONALE II GRADO'!A14</f>
        <v>Ancona</v>
      </c>
      <c r="B15" s="9" t="str">
        <f>+'[1]RIEPILOGO REGIONALE II GRADO'!B14</f>
        <v>AMBITO 1</v>
      </c>
      <c r="C15" s="9" t="str">
        <f>+'[1]RIEPILOGO REGIONALE II GRADO'!C14</f>
        <v>II GRADO</v>
      </c>
      <c r="D15" s="9" t="str">
        <f>+'[1]RIEPILOGO REGIONALE II GRADO'!D14</f>
        <v>ANIS01900A</v>
      </c>
      <c r="E15" s="9" t="str">
        <f>+'[1]RIEPILOGO REGIONALE II GRADO'!E14</f>
        <v>A. PANZINI</v>
      </c>
      <c r="F15" s="10">
        <f>+'[1]RIEPILOGO REGIONALE II GRADO'!Y14</f>
        <v>20</v>
      </c>
      <c r="G15" s="10">
        <f>+'[1]RIEPILOGO REGIONALE II GRADO'!AA14</f>
        <v>3</v>
      </c>
      <c r="H15" s="10">
        <f t="shared" si="0"/>
        <v>23</v>
      </c>
      <c r="I15" s="10">
        <f t="shared" si="1"/>
        <v>414</v>
      </c>
      <c r="J15" s="10">
        <f>+'[1]RIEPILOGO REGIONALE II GRADO'!AQ14</f>
        <v>386</v>
      </c>
      <c r="K15" s="10">
        <f>+'[1]RIEPILOGO REGIONALE II GRADO'!BF14</f>
        <v>0</v>
      </c>
      <c r="L15" s="10">
        <f t="shared" si="2"/>
        <v>800</v>
      </c>
      <c r="M15" s="10">
        <f>+'[1]RIEPILOGO REGIONALE II GRADO'!BB14</f>
        <v>63</v>
      </c>
      <c r="N15" s="10">
        <f>+'[1]RIEPILOGO REGIONALE II GRADO'!BC14</f>
        <v>800</v>
      </c>
    </row>
    <row r="16" spans="1:14" s="11" customFormat="1" ht="12" x14ac:dyDescent="0.25">
      <c r="A16" s="9" t="str">
        <f>+'[1]RIEPILOGO REGIONALE II GRADO'!A15</f>
        <v>Ancona</v>
      </c>
      <c r="B16" s="9" t="str">
        <f>+'[1]RIEPILOGO REGIONALE II GRADO'!B15</f>
        <v>AMBITO 2</v>
      </c>
      <c r="C16" s="9" t="str">
        <f>+'[1]RIEPILOGO REGIONALE II GRADO'!C15</f>
        <v>II GRADO</v>
      </c>
      <c r="D16" s="9" t="str">
        <f>+'[1]RIEPILOGO REGIONALE II GRADO'!D15</f>
        <v>ANIS02100A</v>
      </c>
      <c r="E16" s="9" t="str">
        <f>+'[1]RIEPILOGO REGIONALE II GRADO'!E15</f>
        <v>GALILEO GALILEI</v>
      </c>
      <c r="F16" s="10">
        <f>+'[1]RIEPILOGO REGIONALE II GRADO'!Y15</f>
        <v>12</v>
      </c>
      <c r="G16" s="10">
        <f>+'[1]RIEPILOGO REGIONALE II GRADO'!AA15</f>
        <v>1</v>
      </c>
      <c r="H16" s="10">
        <f t="shared" si="0"/>
        <v>13</v>
      </c>
      <c r="I16" s="10">
        <f t="shared" si="1"/>
        <v>234</v>
      </c>
      <c r="J16" s="10">
        <f>+'[1]RIEPILOGO REGIONALE II GRADO'!AQ15</f>
        <v>240</v>
      </c>
      <c r="K16" s="10">
        <f>+'[1]RIEPILOGO REGIONALE II GRADO'!BF15</f>
        <v>0</v>
      </c>
      <c r="L16" s="10">
        <f t="shared" si="2"/>
        <v>474</v>
      </c>
      <c r="M16" s="10">
        <f>+'[1]RIEPILOGO REGIONALE II GRADO'!BB15</f>
        <v>31</v>
      </c>
      <c r="N16" s="10">
        <f>+'[1]RIEPILOGO REGIONALE II GRADO'!BC15</f>
        <v>474</v>
      </c>
    </row>
    <row r="17" spans="1:14" s="11" customFormat="1" ht="12" x14ac:dyDescent="0.25">
      <c r="A17" s="9" t="str">
        <f>+'[1]RIEPILOGO REGIONALE II GRADO'!A16</f>
        <v>Ancona</v>
      </c>
      <c r="B17" s="9" t="str">
        <f>+'[1]RIEPILOGO REGIONALE II GRADO'!B16</f>
        <v>AMBITO 2</v>
      </c>
      <c r="C17" s="9" t="str">
        <f>+'[1]RIEPILOGO REGIONALE II GRADO'!C16</f>
        <v>II GRADO</v>
      </c>
      <c r="D17" s="9" t="str">
        <f>+'[1]RIEPILOGO REGIONALE II GRADO'!D16</f>
        <v>ANIS022006</v>
      </c>
      <c r="E17" s="9" t="str">
        <f>+'[1]RIEPILOGO REGIONALE II GRADO'!E16</f>
        <v>I.I.S. CUPPARI SALVATI</v>
      </c>
      <c r="F17" s="10">
        <f>+'[1]RIEPILOGO REGIONALE II GRADO'!Y16</f>
        <v>12</v>
      </c>
      <c r="G17" s="10">
        <f>+'[1]RIEPILOGO REGIONALE II GRADO'!AA16</f>
        <v>1</v>
      </c>
      <c r="H17" s="10">
        <f t="shared" si="0"/>
        <v>13</v>
      </c>
      <c r="I17" s="10">
        <f t="shared" si="1"/>
        <v>234</v>
      </c>
      <c r="J17" s="10">
        <f>+'[1]RIEPILOGO REGIONALE II GRADO'!AQ16</f>
        <v>236</v>
      </c>
      <c r="K17" s="10">
        <f>+'[1]RIEPILOGO REGIONALE II GRADO'!BF16</f>
        <v>0</v>
      </c>
      <c r="L17" s="10">
        <f t="shared" si="2"/>
        <v>470</v>
      </c>
      <c r="M17" s="10">
        <f>+'[1]RIEPILOGO REGIONALE II GRADO'!BB16</f>
        <v>34</v>
      </c>
      <c r="N17" s="10">
        <f>+'[1]RIEPILOGO REGIONALE II GRADO'!BC16</f>
        <v>470</v>
      </c>
    </row>
    <row r="18" spans="1:14" s="11" customFormat="1" ht="12" x14ac:dyDescent="0.3">
      <c r="A18" s="9" t="str">
        <f>+'[1]RIEPILOGO REGIONALE II GRADO'!A17</f>
        <v>Ancona</v>
      </c>
      <c r="B18" s="9" t="str">
        <f>+'[1]RIEPILOGO REGIONALE II GRADO'!B17</f>
        <v>AMBITO 2</v>
      </c>
      <c r="C18" s="9" t="str">
        <f>+'[1]RIEPILOGO REGIONALE II GRADO'!C17</f>
        <v>II GRADO</v>
      </c>
      <c r="D18" s="9" t="str">
        <f>+'[1]RIEPILOGO REGIONALE II GRADO'!D17</f>
        <v>ANIS023002</v>
      </c>
      <c r="E18" s="9" t="str">
        <f>+'[1]RIEPILOGO REGIONALE II GRADO'!E17</f>
        <v>I.I.S. MARCONI PIERALISI</v>
      </c>
      <c r="F18" s="10">
        <f>+'[1]RIEPILOGO REGIONALE II GRADO'!Y17</f>
        <v>13</v>
      </c>
      <c r="G18" s="10">
        <f>+'[1]RIEPILOGO REGIONALE II GRADO'!AA17</f>
        <v>2</v>
      </c>
      <c r="H18" s="10">
        <f t="shared" si="0"/>
        <v>15</v>
      </c>
      <c r="I18" s="10">
        <f t="shared" si="1"/>
        <v>270</v>
      </c>
      <c r="J18" s="10">
        <f>+'[1]RIEPILOGO REGIONALE II GRADO'!AQ17</f>
        <v>245</v>
      </c>
      <c r="K18" s="10">
        <f>+'[1]RIEPILOGO REGIONALE II GRADO'!BF17</f>
        <v>0</v>
      </c>
      <c r="L18" s="10">
        <f t="shared" si="2"/>
        <v>515</v>
      </c>
      <c r="M18" s="10">
        <f>+'[1]RIEPILOGO REGIONALE II GRADO'!BB17</f>
        <v>39</v>
      </c>
      <c r="N18" s="10">
        <f>+'[1]RIEPILOGO REGIONALE II GRADO'!BC17</f>
        <v>515</v>
      </c>
    </row>
    <row r="19" spans="1:14" s="11" customFormat="1" ht="12" x14ac:dyDescent="0.3">
      <c r="A19" s="9" t="str">
        <f>+'[1]RIEPILOGO REGIONALE II GRADO'!A18</f>
        <v>Ancona</v>
      </c>
      <c r="B19" s="9" t="str">
        <f>+'[1]RIEPILOGO REGIONALE II GRADO'!B18</f>
        <v>AMBITO 1</v>
      </c>
      <c r="C19" s="9" t="str">
        <f>+'[1]RIEPILOGO REGIONALE II GRADO'!C18</f>
        <v>II GRADO</v>
      </c>
      <c r="D19" s="9" t="str">
        <f>+'[1]RIEPILOGO REGIONALE II GRADO'!D18</f>
        <v>ANPC010006</v>
      </c>
      <c r="E19" s="9" t="str">
        <f>+'[1]RIEPILOGO REGIONALE II GRADO'!E18</f>
        <v>CARLO RINALDINI</v>
      </c>
      <c r="F19" s="10">
        <f>+'[1]RIEPILOGO REGIONALE II GRADO'!Y18</f>
        <v>8</v>
      </c>
      <c r="G19" s="10">
        <f>+'[1]RIEPILOGO REGIONALE II GRADO'!AA18</f>
        <v>1</v>
      </c>
      <c r="H19" s="10">
        <f t="shared" si="0"/>
        <v>9</v>
      </c>
      <c r="I19" s="10">
        <f t="shared" si="1"/>
        <v>162</v>
      </c>
      <c r="J19" s="10">
        <f>+'[1]RIEPILOGO REGIONALE II GRADO'!AQ18</f>
        <v>136</v>
      </c>
      <c r="K19" s="10">
        <f>+'[1]RIEPILOGO REGIONALE II GRADO'!BF18</f>
        <v>18</v>
      </c>
      <c r="L19" s="10">
        <f t="shared" si="2"/>
        <v>316</v>
      </c>
      <c r="M19" s="10">
        <f>+'[1]RIEPILOGO REGIONALE II GRADO'!BB18</f>
        <v>20</v>
      </c>
      <c r="N19" s="10">
        <f>+'[1]RIEPILOGO REGIONALE II GRADO'!BC18</f>
        <v>316</v>
      </c>
    </row>
    <row r="20" spans="1:14" s="11" customFormat="1" ht="12" x14ac:dyDescent="0.3">
      <c r="A20" s="9" t="str">
        <f>+'[1]RIEPILOGO REGIONALE II GRADO'!A19</f>
        <v>Ancona</v>
      </c>
      <c r="B20" s="9" t="str">
        <f>+'[1]RIEPILOGO REGIONALE II GRADO'!B19</f>
        <v>AMBITO 2</v>
      </c>
      <c r="C20" s="9" t="str">
        <f>+'[1]RIEPILOGO REGIONALE II GRADO'!C19</f>
        <v>II GRADO</v>
      </c>
      <c r="D20" s="9" t="str">
        <f>+'[1]RIEPILOGO REGIONALE II GRADO'!D19</f>
        <v>ANPC03000B</v>
      </c>
      <c r="E20" s="9" t="str">
        <f>+'[1]RIEPILOGO REGIONALE II GRADO'!E19</f>
        <v>FRANCESCO STELLUTI</v>
      </c>
      <c r="F20" s="10">
        <f>+'[1]RIEPILOGO REGIONALE II GRADO'!Y19</f>
        <v>2</v>
      </c>
      <c r="G20" s="10">
        <f>+'[1]RIEPILOGO REGIONALE II GRADO'!AA19</f>
        <v>0</v>
      </c>
      <c r="H20" s="10">
        <f t="shared" si="0"/>
        <v>2</v>
      </c>
      <c r="I20" s="10">
        <f t="shared" si="1"/>
        <v>36</v>
      </c>
      <c r="J20" s="10">
        <f>+'[1]RIEPILOGO REGIONALE II GRADO'!AQ19</f>
        <v>24</v>
      </c>
      <c r="K20" s="10">
        <f>+'[1]RIEPILOGO REGIONALE II GRADO'!BF19</f>
        <v>0</v>
      </c>
      <c r="L20" s="10">
        <f t="shared" si="2"/>
        <v>60</v>
      </c>
      <c r="M20" s="10">
        <f>+'[1]RIEPILOGO REGIONALE II GRADO'!BB19</f>
        <v>5</v>
      </c>
      <c r="N20" s="10">
        <f>+'[1]RIEPILOGO REGIONALE II GRADO'!BC19</f>
        <v>60</v>
      </c>
    </row>
    <row r="21" spans="1:14" s="11" customFormat="1" ht="12" x14ac:dyDescent="0.3">
      <c r="A21" s="9" t="str">
        <f>+'[1]RIEPILOGO REGIONALE II GRADO'!A20</f>
        <v>Ancona</v>
      </c>
      <c r="B21" s="9" t="str">
        <f>+'[1]RIEPILOGO REGIONALE II GRADO'!B20</f>
        <v>AMBITO 1</v>
      </c>
      <c r="C21" s="9" t="str">
        <f>+'[1]RIEPILOGO REGIONALE II GRADO'!C20</f>
        <v>II GRADO</v>
      </c>
      <c r="D21" s="9" t="str">
        <f>+'[1]RIEPILOGO REGIONALE II GRADO'!D20</f>
        <v>ANPC040002</v>
      </c>
      <c r="E21" s="9" t="str">
        <f>+'[1]RIEPILOGO REGIONALE II GRADO'!E20</f>
        <v>GIULIO PERTICARI</v>
      </c>
      <c r="F21" s="10">
        <f>+'[1]RIEPILOGO REGIONALE II GRADO'!Y20</f>
        <v>3</v>
      </c>
      <c r="G21" s="10">
        <f>+'[1]RIEPILOGO REGIONALE II GRADO'!AA20</f>
        <v>0</v>
      </c>
      <c r="H21" s="10">
        <f t="shared" si="0"/>
        <v>3</v>
      </c>
      <c r="I21" s="10">
        <f t="shared" si="1"/>
        <v>54</v>
      </c>
      <c r="J21" s="10">
        <f>+'[1]RIEPILOGO REGIONALE II GRADO'!AQ20</f>
        <v>78</v>
      </c>
      <c r="K21" s="10">
        <f>+'[1]RIEPILOGO REGIONALE II GRADO'!BF20</f>
        <v>0</v>
      </c>
      <c r="L21" s="10">
        <f t="shared" si="2"/>
        <v>132</v>
      </c>
      <c r="M21" s="10">
        <f>+'[1]RIEPILOGO REGIONALE II GRADO'!BB20</f>
        <v>10</v>
      </c>
      <c r="N21" s="10">
        <f>+'[1]RIEPILOGO REGIONALE II GRADO'!BC20</f>
        <v>132</v>
      </c>
    </row>
    <row r="22" spans="1:14" s="11" customFormat="1" ht="12" x14ac:dyDescent="0.3">
      <c r="A22" s="9" t="str">
        <f>+'[1]RIEPILOGO REGIONALE II GRADO'!A21</f>
        <v>Ancona</v>
      </c>
      <c r="B22" s="9" t="str">
        <f>+'[1]RIEPILOGO REGIONALE II GRADO'!B21</f>
        <v>AMBITO 2</v>
      </c>
      <c r="C22" s="9" t="str">
        <f>+'[1]RIEPILOGO REGIONALE II GRADO'!C21</f>
        <v>II GRADO</v>
      </c>
      <c r="D22" s="9" t="str">
        <f>+'[1]RIEPILOGO REGIONALE II GRADO'!D21</f>
        <v>ANPC060007</v>
      </c>
      <c r="E22" s="9" t="str">
        <f>+'[1]RIEPILOGO REGIONALE II GRADO'!E21</f>
        <v>VITTORIO EMANUELE II</v>
      </c>
      <c r="F22" s="10">
        <f>+'[1]RIEPILOGO REGIONALE II GRADO'!Y21</f>
        <v>3</v>
      </c>
      <c r="G22" s="10">
        <f>+'[1]RIEPILOGO REGIONALE II GRADO'!AA21</f>
        <v>0</v>
      </c>
      <c r="H22" s="10">
        <f t="shared" si="0"/>
        <v>3</v>
      </c>
      <c r="I22" s="10">
        <f t="shared" si="1"/>
        <v>54</v>
      </c>
      <c r="J22" s="10">
        <f>+'[1]RIEPILOGO REGIONALE II GRADO'!AQ21</f>
        <v>81</v>
      </c>
      <c r="K22" s="10">
        <f>+'[1]RIEPILOGO REGIONALE II GRADO'!BF21</f>
        <v>0</v>
      </c>
      <c r="L22" s="10">
        <f t="shared" si="2"/>
        <v>135</v>
      </c>
      <c r="M22" s="10">
        <f>+'[1]RIEPILOGO REGIONALE II GRADO'!BB21</f>
        <v>9</v>
      </c>
      <c r="N22" s="10">
        <f>+'[1]RIEPILOGO REGIONALE II GRADO'!BC21</f>
        <v>135</v>
      </c>
    </row>
    <row r="23" spans="1:14" s="11" customFormat="1" ht="12" x14ac:dyDescent="0.3">
      <c r="A23" s="9" t="str">
        <f>+'[1]RIEPILOGO REGIONALE II GRADO'!A22</f>
        <v>Ancona</v>
      </c>
      <c r="B23" s="9" t="str">
        <f>+'[1]RIEPILOGO REGIONALE II GRADO'!B22</f>
        <v>AMBITO 1</v>
      </c>
      <c r="C23" s="9" t="str">
        <f>+'[1]RIEPILOGO REGIONALE II GRADO'!C22</f>
        <v>II GRADO</v>
      </c>
      <c r="D23" s="9" t="str">
        <f>+'[1]RIEPILOGO REGIONALE II GRADO'!D22</f>
        <v>ANPS010009</v>
      </c>
      <c r="E23" s="9" t="str">
        <f>+'[1]RIEPILOGO REGIONALE II GRADO'!E22</f>
        <v>E. MEDI</v>
      </c>
      <c r="F23" s="10">
        <f>+'[1]RIEPILOGO REGIONALE II GRADO'!Y22</f>
        <v>1</v>
      </c>
      <c r="G23" s="10">
        <f>+'[1]RIEPILOGO REGIONALE II GRADO'!AA22</f>
        <v>0</v>
      </c>
      <c r="H23" s="10">
        <f t="shared" si="0"/>
        <v>1</v>
      </c>
      <c r="I23" s="10">
        <f t="shared" si="1"/>
        <v>18</v>
      </c>
      <c r="J23" s="10">
        <f>+'[1]RIEPILOGO REGIONALE II GRADO'!AQ22</f>
        <v>27</v>
      </c>
      <c r="K23" s="10">
        <f>+'[1]RIEPILOGO REGIONALE II GRADO'!BF22</f>
        <v>0</v>
      </c>
      <c r="L23" s="10">
        <f t="shared" si="2"/>
        <v>45</v>
      </c>
      <c r="M23" s="10">
        <f>+'[1]RIEPILOGO REGIONALE II GRADO'!BB22</f>
        <v>4</v>
      </c>
      <c r="N23" s="10">
        <f>+'[1]RIEPILOGO REGIONALE II GRADO'!BC22</f>
        <v>45</v>
      </c>
    </row>
    <row r="24" spans="1:14" s="11" customFormat="1" ht="12" x14ac:dyDescent="0.3">
      <c r="A24" s="9" t="str">
        <f>+'[1]RIEPILOGO REGIONALE II GRADO'!A23</f>
        <v>Ancona</v>
      </c>
      <c r="B24" s="9" t="str">
        <f>+'[1]RIEPILOGO REGIONALE II GRADO'!B23</f>
        <v>AMBITO 1</v>
      </c>
      <c r="C24" s="9" t="str">
        <f>+'[1]RIEPILOGO REGIONALE II GRADO'!C23</f>
        <v>II GRADO</v>
      </c>
      <c r="D24" s="9" t="str">
        <f>+'[1]RIEPILOGO REGIONALE II GRADO'!D23</f>
        <v>ANPS03000E</v>
      </c>
      <c r="E24" s="9" t="str">
        <f>+'[1]RIEPILOGO REGIONALE II GRADO'!E23</f>
        <v>G. GALILEI</v>
      </c>
      <c r="F24" s="10">
        <f>+'[1]RIEPILOGO REGIONALE II GRADO'!Y23</f>
        <v>0</v>
      </c>
      <c r="G24" s="10">
        <f>+'[1]RIEPILOGO REGIONALE II GRADO'!AA23</f>
        <v>0</v>
      </c>
      <c r="H24" s="10">
        <f t="shared" si="0"/>
        <v>0</v>
      </c>
      <c r="I24" s="10">
        <f t="shared" si="1"/>
        <v>0</v>
      </c>
      <c r="J24" s="10">
        <f>+'[1]RIEPILOGO REGIONALE II GRADO'!AQ23</f>
        <v>0</v>
      </c>
      <c r="K24" s="10">
        <f>+'[1]RIEPILOGO REGIONALE II GRADO'!BF23</f>
        <v>0</v>
      </c>
      <c r="L24" s="10">
        <f t="shared" si="2"/>
        <v>0</v>
      </c>
      <c r="M24" s="10">
        <f>+'[1]RIEPILOGO REGIONALE II GRADO'!BB23</f>
        <v>0</v>
      </c>
      <c r="N24" s="10">
        <f>+'[1]RIEPILOGO REGIONALE II GRADO'!BC23</f>
        <v>0</v>
      </c>
    </row>
    <row r="25" spans="1:14" s="11" customFormat="1" ht="12" x14ac:dyDescent="0.3">
      <c r="A25" s="9" t="str">
        <f>+'[1]RIEPILOGO REGIONALE II GRADO'!A24</f>
        <v>Ancona</v>
      </c>
      <c r="B25" s="9" t="str">
        <f>+'[1]RIEPILOGO REGIONALE II GRADO'!B24</f>
        <v>AMBITO 2</v>
      </c>
      <c r="C25" s="9" t="str">
        <f>+'[1]RIEPILOGO REGIONALE II GRADO'!C24</f>
        <v>II GRADO</v>
      </c>
      <c r="D25" s="9" t="str">
        <f>+'[1]RIEPILOGO REGIONALE II GRADO'!D24</f>
        <v>ANPS040005</v>
      </c>
      <c r="E25" s="9" t="str">
        <f>+'[1]RIEPILOGO REGIONALE II GRADO'!E24</f>
        <v>LS LEONARDO DA VINCI</v>
      </c>
      <c r="F25" s="10">
        <f>+'[1]RIEPILOGO REGIONALE II GRADO'!Y24</f>
        <v>1</v>
      </c>
      <c r="G25" s="10">
        <f>+'[1]RIEPILOGO REGIONALE II GRADO'!AA24</f>
        <v>0</v>
      </c>
      <c r="H25" s="10">
        <f t="shared" si="0"/>
        <v>1</v>
      </c>
      <c r="I25" s="10">
        <f t="shared" si="1"/>
        <v>18</v>
      </c>
      <c r="J25" s="10">
        <f>+'[1]RIEPILOGO REGIONALE II GRADO'!AQ24</f>
        <v>9</v>
      </c>
      <c r="K25" s="10">
        <f>+'[1]RIEPILOGO REGIONALE II GRADO'!BF24</f>
        <v>0</v>
      </c>
      <c r="L25" s="10">
        <f t="shared" si="2"/>
        <v>27</v>
      </c>
      <c r="M25" s="10">
        <f>+'[1]RIEPILOGO REGIONALE II GRADO'!BB24</f>
        <v>2</v>
      </c>
      <c r="N25" s="10">
        <f>+'[1]RIEPILOGO REGIONALE II GRADO'!BC24</f>
        <v>27</v>
      </c>
    </row>
    <row r="26" spans="1:14" s="11" customFormat="1" ht="12" x14ac:dyDescent="0.3">
      <c r="A26" s="9" t="str">
        <f>+'[1]RIEPILOGO REGIONALE II GRADO'!A25</f>
        <v>Ancona</v>
      </c>
      <c r="B26" s="9" t="str">
        <f>+'[1]RIEPILOGO REGIONALE II GRADO'!B25</f>
        <v>AMBITO 2</v>
      </c>
      <c r="C26" s="9" t="str">
        <f>+'[1]RIEPILOGO REGIONALE II GRADO'!C25</f>
        <v>II GRADO</v>
      </c>
      <c r="D26" s="9" t="str">
        <f>+'[1]RIEPILOGO REGIONALE II GRADO'!D25</f>
        <v>ANPS05000Q</v>
      </c>
      <c r="E26" s="9" t="str">
        <f>+'[1]RIEPILOGO REGIONALE II GRADO'!E25</f>
        <v>VITO VOLTERRA</v>
      </c>
      <c r="F26" s="10">
        <f>+'[1]RIEPILOGO REGIONALE II GRADO'!Y25</f>
        <v>1</v>
      </c>
      <c r="G26" s="10">
        <f>+'[1]RIEPILOGO REGIONALE II GRADO'!AA25</f>
        <v>0</v>
      </c>
      <c r="H26" s="10">
        <f t="shared" si="0"/>
        <v>1</v>
      </c>
      <c r="I26" s="10">
        <f t="shared" si="1"/>
        <v>18</v>
      </c>
      <c r="J26" s="10">
        <f>+'[1]RIEPILOGO REGIONALE II GRADO'!AQ25</f>
        <v>36</v>
      </c>
      <c r="K26" s="10">
        <f>+'[1]RIEPILOGO REGIONALE II GRADO'!BF25</f>
        <v>-18</v>
      </c>
      <c r="L26" s="10">
        <f t="shared" si="2"/>
        <v>36</v>
      </c>
      <c r="M26" s="10">
        <f>+'[1]RIEPILOGO REGIONALE II GRADO'!BB25</f>
        <v>2</v>
      </c>
      <c r="N26" s="10">
        <f>+'[1]RIEPILOGO REGIONALE II GRADO'!BC25</f>
        <v>36</v>
      </c>
    </row>
    <row r="27" spans="1:14" s="11" customFormat="1" ht="12" x14ac:dyDescent="0.3">
      <c r="A27" s="9" t="str">
        <f>+'[1]RIEPILOGO REGIONALE II GRADO'!A26</f>
        <v>Ancona</v>
      </c>
      <c r="B27" s="9" t="str">
        <f>+'[1]RIEPILOGO REGIONALE II GRADO'!B26</f>
        <v>AMBITO 1</v>
      </c>
      <c r="C27" s="9" t="str">
        <f>+'[1]RIEPILOGO REGIONALE II GRADO'!C26</f>
        <v>II GRADO</v>
      </c>
      <c r="D27" s="9" t="str">
        <f>+'[1]RIEPILOGO REGIONALE II GRADO'!D26</f>
        <v>ANSD01000Q</v>
      </c>
      <c r="E27" s="9" t="str">
        <f>+'[1]RIEPILOGO REGIONALE II GRADO'!E26</f>
        <v>LICEO ARTISTICO "EDGARDO MANNUCCI"</v>
      </c>
      <c r="F27" s="10">
        <f>+'[1]RIEPILOGO REGIONALE II GRADO'!Y26</f>
        <v>16</v>
      </c>
      <c r="G27" s="10">
        <f>+'[1]RIEPILOGO REGIONALE II GRADO'!AA26</f>
        <v>2</v>
      </c>
      <c r="H27" s="10">
        <f t="shared" si="0"/>
        <v>18</v>
      </c>
      <c r="I27" s="10">
        <f t="shared" si="1"/>
        <v>324</v>
      </c>
      <c r="J27" s="10">
        <f>+'[1]RIEPILOGO REGIONALE II GRADO'!AQ26</f>
        <v>315</v>
      </c>
      <c r="K27" s="10">
        <f>+'[1]RIEPILOGO REGIONALE II GRADO'!BF26</f>
        <v>10</v>
      </c>
      <c r="L27" s="10">
        <f t="shared" si="2"/>
        <v>649</v>
      </c>
      <c r="M27" s="10">
        <f>+'[1]RIEPILOGO REGIONALE II GRADO'!BB26</f>
        <v>49</v>
      </c>
      <c r="N27" s="10">
        <f>+'[1]RIEPILOGO REGIONALE II GRADO'!BC26</f>
        <v>649</v>
      </c>
    </row>
    <row r="28" spans="1:14" s="11" customFormat="1" ht="12" x14ac:dyDescent="0.3">
      <c r="A28" s="9" t="str">
        <f>+'[1]RIEPILOGO REGIONALE II GRADO'!A27</f>
        <v>Ascoli Piceno</v>
      </c>
      <c r="B28" s="9" t="str">
        <f>+'[1]RIEPILOGO REGIONALE II GRADO'!B27</f>
        <v>AMBITO 5</v>
      </c>
      <c r="C28" s="9" t="str">
        <f>+'[1]RIEPILOGO REGIONALE II GRADO'!C27</f>
        <v>II GRADO</v>
      </c>
      <c r="D28" s="9" t="str">
        <f>+'[1]RIEPILOGO REGIONALE II GRADO'!D27</f>
        <v>APIS00100Q</v>
      </c>
      <c r="E28" s="9" t="str">
        <f>+'[1]RIEPILOGO REGIONALE II GRADO'!E27</f>
        <v>LICEO ARTISTICO "PREZIOTTI-LICINI"</v>
      </c>
      <c r="F28" s="10">
        <f>+'[1]RIEPILOGO REGIONALE II GRADO'!Y27</f>
        <v>13</v>
      </c>
      <c r="G28" s="10">
        <f>+'[1]RIEPILOGO REGIONALE II GRADO'!AA27</f>
        <v>1</v>
      </c>
      <c r="H28" s="10">
        <f t="shared" si="0"/>
        <v>14</v>
      </c>
      <c r="I28" s="10">
        <f t="shared" si="1"/>
        <v>252</v>
      </c>
      <c r="J28" s="10">
        <f>+'[1]RIEPILOGO REGIONALE II GRADO'!AQ27</f>
        <v>237</v>
      </c>
      <c r="K28" s="10">
        <f>+'[1]RIEPILOGO REGIONALE II GRADO'!BF27</f>
        <v>-9</v>
      </c>
      <c r="L28" s="10">
        <f t="shared" si="2"/>
        <v>480</v>
      </c>
      <c r="M28" s="10">
        <f>+'[1]RIEPILOGO REGIONALE II GRADO'!BB27</f>
        <v>36</v>
      </c>
      <c r="N28" s="10">
        <f>+'[1]RIEPILOGO REGIONALE II GRADO'!BC27</f>
        <v>480</v>
      </c>
    </row>
    <row r="29" spans="1:14" s="11" customFormat="1" ht="12" x14ac:dyDescent="0.3">
      <c r="A29" s="9" t="str">
        <f>+'[1]RIEPILOGO REGIONALE II GRADO'!A28</f>
        <v>Ascoli Piceno</v>
      </c>
      <c r="B29" s="9" t="str">
        <f>+'[1]RIEPILOGO REGIONALE II GRADO'!B28</f>
        <v>AMBITO 6</v>
      </c>
      <c r="C29" s="9" t="str">
        <f>+'[1]RIEPILOGO REGIONALE II GRADO'!C28</f>
        <v>II GRADO</v>
      </c>
      <c r="D29" s="9" t="str">
        <f>+'[1]RIEPILOGO REGIONALE II GRADO'!D28</f>
        <v>APIS00200G</v>
      </c>
      <c r="E29" s="9" t="str">
        <f>+'[1]RIEPILOGO REGIONALE II GRADO'!E28</f>
        <v>IST. ISTR. SEC. SUP. "CARLO URBANI"</v>
      </c>
      <c r="F29" s="10">
        <f>+'[1]RIEPILOGO REGIONALE II GRADO'!Y28</f>
        <v>34</v>
      </c>
      <c r="G29" s="10">
        <f>+'[1]RIEPILOGO REGIONALE II GRADO'!AA28</f>
        <v>4</v>
      </c>
      <c r="H29" s="10">
        <f t="shared" si="0"/>
        <v>38</v>
      </c>
      <c r="I29" s="10">
        <f t="shared" si="1"/>
        <v>684</v>
      </c>
      <c r="J29" s="10">
        <f>+'[1]RIEPILOGO REGIONALE II GRADO'!AQ28</f>
        <v>619</v>
      </c>
      <c r="K29" s="10">
        <f>+'[1]RIEPILOGO REGIONALE II GRADO'!BF28</f>
        <v>78</v>
      </c>
      <c r="L29" s="10">
        <f t="shared" si="2"/>
        <v>1381</v>
      </c>
      <c r="M29" s="10">
        <f>+'[1]RIEPILOGO REGIONALE II GRADO'!BB28</f>
        <v>118</v>
      </c>
      <c r="N29" s="10">
        <f>+'[1]RIEPILOGO REGIONALE II GRADO'!BC28</f>
        <v>1381</v>
      </c>
    </row>
    <row r="30" spans="1:14" s="11" customFormat="1" ht="12" x14ac:dyDescent="0.3">
      <c r="A30" s="9" t="str">
        <f>+'[1]RIEPILOGO REGIONALE II GRADO'!A29</f>
        <v>Ascoli Piceno</v>
      </c>
      <c r="B30" s="9" t="str">
        <f>+'[1]RIEPILOGO REGIONALE II GRADO'!B29</f>
        <v>AMBITO 4</v>
      </c>
      <c r="C30" s="9" t="str">
        <f>+'[1]RIEPILOGO REGIONALE II GRADO'!C29</f>
        <v>II GRADO</v>
      </c>
      <c r="D30" s="9" t="str">
        <f>+'[1]RIEPILOGO REGIONALE II GRADO'!D29</f>
        <v>APIS00300B</v>
      </c>
      <c r="E30" s="9" t="str">
        <f>+'[1]RIEPILOGO REGIONALE II GRADO'!E29</f>
        <v>I.I.S. LIC. CL."LEOPARDI" S.BENEDETTO TR</v>
      </c>
      <c r="F30" s="10">
        <f>+'[1]RIEPILOGO REGIONALE II GRADO'!Y29</f>
        <v>8</v>
      </c>
      <c r="G30" s="10">
        <f>+'[1]RIEPILOGO REGIONALE II GRADO'!AA29</f>
        <v>1</v>
      </c>
      <c r="H30" s="10">
        <f t="shared" si="0"/>
        <v>9</v>
      </c>
      <c r="I30" s="10">
        <f t="shared" si="1"/>
        <v>162</v>
      </c>
      <c r="J30" s="10">
        <f>+'[1]RIEPILOGO REGIONALE II GRADO'!AQ29</f>
        <v>132</v>
      </c>
      <c r="K30" s="10">
        <f>+'[1]RIEPILOGO REGIONALE II GRADO'!BF29</f>
        <v>0</v>
      </c>
      <c r="L30" s="10">
        <f t="shared" si="2"/>
        <v>294</v>
      </c>
      <c r="M30" s="10">
        <f>+'[1]RIEPILOGO REGIONALE II GRADO'!BB29</f>
        <v>28</v>
      </c>
      <c r="N30" s="10">
        <f>+'[1]RIEPILOGO REGIONALE II GRADO'!BC29</f>
        <v>294</v>
      </c>
    </row>
    <row r="31" spans="1:14" s="11" customFormat="1" ht="12" x14ac:dyDescent="0.3">
      <c r="A31" s="9" t="str">
        <f>+'[1]RIEPILOGO REGIONALE II GRADO'!A30</f>
        <v>Ascoli Piceno</v>
      </c>
      <c r="B31" s="9" t="str">
        <f>+'[1]RIEPILOGO REGIONALE II GRADO'!B30</f>
        <v>AMBITO 5</v>
      </c>
      <c r="C31" s="9" t="str">
        <f>+'[1]RIEPILOGO REGIONALE II GRADO'!C30</f>
        <v>II GRADO</v>
      </c>
      <c r="D31" s="9" t="str">
        <f>+'[1]RIEPILOGO REGIONALE II GRADO'!D30</f>
        <v>APIS004007</v>
      </c>
      <c r="E31" s="9" t="str">
        <f>+'[1]RIEPILOGO REGIONALE II GRADO'!E30</f>
        <v>IST. OMNICOMPRENSIVO TEC.COMM. AMANDOLA</v>
      </c>
      <c r="F31" s="10">
        <f>+'[1]RIEPILOGO REGIONALE II GRADO'!Y30</f>
        <v>1</v>
      </c>
      <c r="G31" s="10">
        <f>+'[1]RIEPILOGO REGIONALE II GRADO'!AA30</f>
        <v>0</v>
      </c>
      <c r="H31" s="10">
        <f t="shared" si="0"/>
        <v>1</v>
      </c>
      <c r="I31" s="10">
        <f t="shared" si="1"/>
        <v>18</v>
      </c>
      <c r="J31" s="10">
        <f>+'[1]RIEPILOGO REGIONALE II GRADO'!AQ30</f>
        <v>36</v>
      </c>
      <c r="K31" s="10">
        <f>+'[1]RIEPILOGO REGIONALE II GRADO'!BF30</f>
        <v>18</v>
      </c>
      <c r="L31" s="10">
        <f t="shared" si="2"/>
        <v>72</v>
      </c>
      <c r="M31" s="10">
        <f>+'[1]RIEPILOGO REGIONALE II GRADO'!BB30</f>
        <v>4</v>
      </c>
      <c r="N31" s="10">
        <f>+'[1]RIEPILOGO REGIONALE II GRADO'!BC30</f>
        <v>72</v>
      </c>
    </row>
    <row r="32" spans="1:14" s="11" customFormat="1" ht="12" x14ac:dyDescent="0.3">
      <c r="A32" s="9" t="str">
        <f>+'[1]RIEPILOGO REGIONALE II GRADO'!A31</f>
        <v>Ascoli Piceno</v>
      </c>
      <c r="B32" s="9" t="str">
        <f>+'[1]RIEPILOGO REGIONALE II GRADO'!B31</f>
        <v>AMBITO 4</v>
      </c>
      <c r="C32" s="9" t="str">
        <f>+'[1]RIEPILOGO REGIONALE II GRADO'!C31</f>
        <v>II GRADO</v>
      </c>
      <c r="D32" s="9" t="str">
        <f>+'[1]RIEPILOGO REGIONALE II GRADO'!D31</f>
        <v>APIS00700P</v>
      </c>
      <c r="E32" s="9" t="str">
        <f>+'[1]RIEPILOGO REGIONALE II GRADO'!E31</f>
        <v>IIS FAZZINI/MERCANTINI</v>
      </c>
      <c r="F32" s="10">
        <f>+'[1]RIEPILOGO REGIONALE II GRADO'!Y31</f>
        <v>9</v>
      </c>
      <c r="G32" s="10">
        <f>+'[1]RIEPILOGO REGIONALE II GRADO'!AA31</f>
        <v>1</v>
      </c>
      <c r="H32" s="10">
        <f t="shared" si="0"/>
        <v>10</v>
      </c>
      <c r="I32" s="10">
        <f t="shared" si="1"/>
        <v>180</v>
      </c>
      <c r="J32" s="10">
        <f>+'[1]RIEPILOGO REGIONALE II GRADO'!AQ31</f>
        <v>178</v>
      </c>
      <c r="K32" s="10">
        <f>+'[1]RIEPILOGO REGIONALE II GRADO'!BF31</f>
        <v>0</v>
      </c>
      <c r="L32" s="10">
        <f t="shared" si="2"/>
        <v>358</v>
      </c>
      <c r="M32" s="10">
        <f>+'[1]RIEPILOGO REGIONALE II GRADO'!BB31</f>
        <v>29</v>
      </c>
      <c r="N32" s="10">
        <f>+'[1]RIEPILOGO REGIONALE II GRADO'!BC31</f>
        <v>358</v>
      </c>
    </row>
    <row r="33" spans="1:14" s="11" customFormat="1" ht="12" x14ac:dyDescent="0.3">
      <c r="A33" s="9" t="str">
        <f>+'[1]RIEPILOGO REGIONALE II GRADO'!A32</f>
        <v>Ascoli Piceno</v>
      </c>
      <c r="B33" s="9" t="str">
        <f>+'[1]RIEPILOGO REGIONALE II GRADO'!B32</f>
        <v>AMBITO 3</v>
      </c>
      <c r="C33" s="9" t="str">
        <f>+'[1]RIEPILOGO REGIONALE II GRADO'!C32</f>
        <v>II GRADO</v>
      </c>
      <c r="D33" s="9" t="str">
        <f>+'[1]RIEPILOGO REGIONALE II GRADO'!D32</f>
        <v>APIS00800E</v>
      </c>
      <c r="E33" s="9" t="str">
        <f>+'[1]RIEPILOGO REGIONALE II GRADO'!E32</f>
        <v>I.I.S. IST.TEC.AGR. "ULPIANI" ASCOLI P.</v>
      </c>
      <c r="F33" s="10">
        <f>+'[1]RIEPILOGO REGIONALE II GRADO'!Y32</f>
        <v>15</v>
      </c>
      <c r="G33" s="10">
        <f>+'[1]RIEPILOGO REGIONALE II GRADO'!AA32</f>
        <v>2</v>
      </c>
      <c r="H33" s="10">
        <f t="shared" si="0"/>
        <v>17</v>
      </c>
      <c r="I33" s="10">
        <f t="shared" si="1"/>
        <v>306</v>
      </c>
      <c r="J33" s="10">
        <f>+'[1]RIEPILOGO REGIONALE II GRADO'!AQ32</f>
        <v>264</v>
      </c>
      <c r="K33" s="10">
        <f>+'[1]RIEPILOGO REGIONALE II GRADO'!BF32</f>
        <v>45</v>
      </c>
      <c r="L33" s="10">
        <f t="shared" si="2"/>
        <v>615</v>
      </c>
      <c r="M33" s="10">
        <f>+'[1]RIEPILOGO REGIONALE II GRADO'!BB32</f>
        <v>54</v>
      </c>
      <c r="N33" s="10">
        <f>+'[1]RIEPILOGO REGIONALE II GRADO'!BC32</f>
        <v>615</v>
      </c>
    </row>
    <row r="34" spans="1:14" s="11" customFormat="1" ht="12" x14ac:dyDescent="0.3">
      <c r="A34" s="9" t="str">
        <f>+'[1]RIEPILOGO REGIONALE II GRADO'!A33</f>
        <v>Ascoli Piceno</v>
      </c>
      <c r="B34" s="9" t="str">
        <f>+'[1]RIEPILOGO REGIONALE II GRADO'!B33</f>
        <v>AMBITO 4</v>
      </c>
      <c r="C34" s="9" t="str">
        <f>+'[1]RIEPILOGO REGIONALE II GRADO'!C33</f>
        <v>II GRADO</v>
      </c>
      <c r="D34" s="9" t="str">
        <f>+'[1]RIEPILOGO REGIONALE II GRADO'!D33</f>
        <v>APIS00900A</v>
      </c>
      <c r="E34" s="9" t="str">
        <f>+'[1]RIEPILOGO REGIONALE II GRADO'!E33</f>
        <v>ISTITUTO SUPERIORE "A. CAPRIOTTI"</v>
      </c>
      <c r="F34" s="10">
        <f>+'[1]RIEPILOGO REGIONALE II GRADO'!Y33</f>
        <v>5</v>
      </c>
      <c r="G34" s="10">
        <f>+'[1]RIEPILOGO REGIONALE II GRADO'!AA33</f>
        <v>1</v>
      </c>
      <c r="H34" s="10">
        <f t="shared" si="0"/>
        <v>6</v>
      </c>
      <c r="I34" s="10">
        <f t="shared" si="1"/>
        <v>108</v>
      </c>
      <c r="J34" s="10">
        <f>+'[1]RIEPILOGO REGIONALE II GRADO'!AQ33</f>
        <v>83</v>
      </c>
      <c r="K34" s="10">
        <f>+'[1]RIEPILOGO REGIONALE II GRADO'!BF33</f>
        <v>0</v>
      </c>
      <c r="L34" s="10">
        <f t="shared" si="2"/>
        <v>191</v>
      </c>
      <c r="M34" s="10">
        <f>+'[1]RIEPILOGO REGIONALE II GRADO'!BB33</f>
        <v>14</v>
      </c>
      <c r="N34" s="10">
        <f>+'[1]RIEPILOGO REGIONALE II GRADO'!BC33</f>
        <v>191</v>
      </c>
    </row>
    <row r="35" spans="1:14" s="11" customFormat="1" ht="12" x14ac:dyDescent="0.3">
      <c r="A35" s="9" t="str">
        <f>+'[1]RIEPILOGO REGIONALE II GRADO'!A34</f>
        <v>Ascoli Piceno</v>
      </c>
      <c r="B35" s="9" t="str">
        <f>+'[1]RIEPILOGO REGIONALE II GRADO'!B34</f>
        <v>AMBITO 3</v>
      </c>
      <c r="C35" s="9" t="str">
        <f>+'[1]RIEPILOGO REGIONALE II GRADO'!C34</f>
        <v>II GRADO</v>
      </c>
      <c r="D35" s="9" t="str">
        <f>+'[1]RIEPILOGO REGIONALE II GRADO'!D34</f>
        <v>APIS01100A</v>
      </c>
      <c r="E35" s="9" t="str">
        <f>+'[1]RIEPILOGO REGIONALE II GRADO'!E34</f>
        <v>I.I.S."E. FERMI - G. SACCONI - A. CECI"</v>
      </c>
      <c r="F35" s="10">
        <f>+'[1]RIEPILOGO REGIONALE II GRADO'!Y34</f>
        <v>12</v>
      </c>
      <c r="G35" s="10">
        <f>+'[1]RIEPILOGO REGIONALE II GRADO'!AA34</f>
        <v>2</v>
      </c>
      <c r="H35" s="10">
        <f t="shared" si="0"/>
        <v>14</v>
      </c>
      <c r="I35" s="10">
        <f t="shared" si="1"/>
        <v>252</v>
      </c>
      <c r="J35" s="10">
        <f>+'[1]RIEPILOGO REGIONALE II GRADO'!AQ34</f>
        <v>234</v>
      </c>
      <c r="K35" s="10">
        <f>+'[1]RIEPILOGO REGIONALE II GRADO'!BF34</f>
        <v>18</v>
      </c>
      <c r="L35" s="10">
        <f t="shared" si="2"/>
        <v>504</v>
      </c>
      <c r="M35" s="10">
        <f>+'[1]RIEPILOGO REGIONALE II GRADO'!BB34</f>
        <v>50</v>
      </c>
      <c r="N35" s="10">
        <f>+'[1]RIEPILOGO REGIONALE II GRADO'!BC34</f>
        <v>504</v>
      </c>
    </row>
    <row r="36" spans="1:14" s="11" customFormat="1" ht="12" x14ac:dyDescent="0.3">
      <c r="A36" s="9" t="str">
        <f>+'[1]RIEPILOGO REGIONALE II GRADO'!A35</f>
        <v>Ascoli Piceno</v>
      </c>
      <c r="B36" s="9" t="str">
        <f>+'[1]RIEPILOGO REGIONALE II GRADO'!B35</f>
        <v>AMBITO 3</v>
      </c>
      <c r="C36" s="9" t="str">
        <f>+'[1]RIEPILOGO REGIONALE II GRADO'!C35</f>
        <v>II GRADO</v>
      </c>
      <c r="D36" s="9" t="str">
        <f>+'[1]RIEPILOGO REGIONALE II GRADO'!D35</f>
        <v>APIS012006</v>
      </c>
      <c r="E36" s="9" t="str">
        <f>+'[1]RIEPILOGO REGIONALE II GRADO'!E35</f>
        <v>ANTONIO ORSINI - OSVALDO LICINI</v>
      </c>
      <c r="F36" s="10">
        <f>+'[1]RIEPILOGO REGIONALE II GRADO'!Y35</f>
        <v>9</v>
      </c>
      <c r="G36" s="10">
        <f>+'[1]RIEPILOGO REGIONALE II GRADO'!AA35</f>
        <v>1</v>
      </c>
      <c r="H36" s="10">
        <f t="shared" si="0"/>
        <v>10</v>
      </c>
      <c r="I36" s="10">
        <f t="shared" si="1"/>
        <v>180</v>
      </c>
      <c r="J36" s="10">
        <f>+'[1]RIEPILOGO REGIONALE II GRADO'!AQ35</f>
        <v>151</v>
      </c>
      <c r="K36" s="10">
        <f>+'[1]RIEPILOGO REGIONALE II GRADO'!BF35</f>
        <v>-6</v>
      </c>
      <c r="L36" s="10">
        <f t="shared" si="2"/>
        <v>325</v>
      </c>
      <c r="M36" s="10">
        <f>+'[1]RIEPILOGO REGIONALE II GRADO'!BB35</f>
        <v>26</v>
      </c>
      <c r="N36" s="10">
        <f>+'[1]RIEPILOGO REGIONALE II GRADO'!BC35</f>
        <v>325</v>
      </c>
    </row>
    <row r="37" spans="1:14" s="11" customFormat="1" ht="12" x14ac:dyDescent="0.3">
      <c r="A37" s="9" t="str">
        <f>+'[1]RIEPILOGO REGIONALE II GRADO'!A36</f>
        <v>Ascoli Piceno</v>
      </c>
      <c r="B37" s="9" t="str">
        <f>+'[1]RIEPILOGO REGIONALE II GRADO'!B36</f>
        <v>AMBITO 3</v>
      </c>
      <c r="C37" s="9" t="str">
        <f>+'[1]RIEPILOGO REGIONALE II GRADO'!C36</f>
        <v>II GRADO</v>
      </c>
      <c r="D37" s="9" t="str">
        <f>+'[1]RIEPILOGO REGIONALE II GRADO'!D36</f>
        <v>APIS013002</v>
      </c>
      <c r="E37" s="9" t="str">
        <f>+'[1]RIEPILOGO REGIONALE II GRADO'!E36</f>
        <v>MAZZOCCHI - UMBERTO I</v>
      </c>
      <c r="F37" s="10">
        <f>+'[1]RIEPILOGO REGIONALE II GRADO'!Y36</f>
        <v>8</v>
      </c>
      <c r="G37" s="10">
        <f>+'[1]RIEPILOGO REGIONALE II GRADO'!AA36</f>
        <v>1</v>
      </c>
      <c r="H37" s="10">
        <f t="shared" si="0"/>
        <v>9</v>
      </c>
      <c r="I37" s="10">
        <f t="shared" si="1"/>
        <v>162</v>
      </c>
      <c r="J37" s="10">
        <f>+'[1]RIEPILOGO REGIONALE II GRADO'!AQ36</f>
        <v>141</v>
      </c>
      <c r="K37" s="10">
        <f>+'[1]RIEPILOGO REGIONALE II GRADO'!BF36</f>
        <v>18</v>
      </c>
      <c r="L37" s="10">
        <f t="shared" si="2"/>
        <v>321</v>
      </c>
      <c r="M37" s="10">
        <f>+'[1]RIEPILOGO REGIONALE II GRADO'!BB36</f>
        <v>25</v>
      </c>
      <c r="N37" s="10">
        <f>+'[1]RIEPILOGO REGIONALE II GRADO'!BC36</f>
        <v>321</v>
      </c>
    </row>
    <row r="38" spans="1:14" s="11" customFormat="1" ht="12" x14ac:dyDescent="0.3">
      <c r="A38" s="9" t="str">
        <f>+'[1]RIEPILOGO REGIONALE II GRADO'!A37</f>
        <v>Ascoli Piceno</v>
      </c>
      <c r="B38" s="9" t="str">
        <f>+'[1]RIEPILOGO REGIONALE II GRADO'!B37</f>
        <v>AMBITO 5</v>
      </c>
      <c r="C38" s="9" t="str">
        <f>+'[1]RIEPILOGO REGIONALE II GRADO'!C37</f>
        <v>II GRADO</v>
      </c>
      <c r="D38" s="9" t="str">
        <f>+'[1]RIEPILOGO REGIONALE II GRADO'!D37</f>
        <v>APPC01000R</v>
      </c>
      <c r="E38" s="9" t="str">
        <f>+'[1]RIEPILOGO REGIONALE II GRADO'!E37</f>
        <v>LIC. CL. "A.CARO" FERMO</v>
      </c>
      <c r="F38" s="10">
        <f>+'[1]RIEPILOGO REGIONALE II GRADO'!Y37</f>
        <v>2</v>
      </c>
      <c r="G38" s="10">
        <f>+'[1]RIEPILOGO REGIONALE II GRADO'!AA37</f>
        <v>0</v>
      </c>
      <c r="H38" s="10">
        <f t="shared" si="0"/>
        <v>2</v>
      </c>
      <c r="I38" s="10">
        <f t="shared" si="1"/>
        <v>36</v>
      </c>
      <c r="J38" s="10">
        <f>+'[1]RIEPILOGO REGIONALE II GRADO'!AQ37</f>
        <v>24</v>
      </c>
      <c r="K38" s="10">
        <f>+'[1]RIEPILOGO REGIONALE II GRADO'!BF37</f>
        <v>0</v>
      </c>
      <c r="L38" s="10">
        <f t="shared" si="2"/>
        <v>60</v>
      </c>
      <c r="M38" s="10">
        <f>+'[1]RIEPILOGO REGIONALE II GRADO'!BB37</f>
        <v>6</v>
      </c>
      <c r="N38" s="10">
        <f>+'[1]RIEPILOGO REGIONALE II GRADO'!BC37</f>
        <v>60</v>
      </c>
    </row>
    <row r="39" spans="1:14" s="11" customFormat="1" ht="12" x14ac:dyDescent="0.3">
      <c r="A39" s="9" t="str">
        <f>+'[1]RIEPILOGO REGIONALE II GRADO'!A38</f>
        <v>Ascoli Piceno</v>
      </c>
      <c r="B39" s="9" t="str">
        <f>+'[1]RIEPILOGO REGIONALE II GRADO'!B38</f>
        <v>AMBITO 3</v>
      </c>
      <c r="C39" s="9" t="str">
        <f>+'[1]RIEPILOGO REGIONALE II GRADO'!C38</f>
        <v>II GRADO</v>
      </c>
      <c r="D39" s="9" t="str">
        <f>+'[1]RIEPILOGO REGIONALE II GRADO'!D38</f>
        <v>APPC02000B</v>
      </c>
      <c r="E39" s="9" t="str">
        <f>+'[1]RIEPILOGO REGIONALE II GRADO'!E38</f>
        <v>FRANCESCO STABILI</v>
      </c>
      <c r="F39" s="10">
        <f>+'[1]RIEPILOGO REGIONALE II GRADO'!Y38</f>
        <v>2</v>
      </c>
      <c r="G39" s="10">
        <f>+'[1]RIEPILOGO REGIONALE II GRADO'!AA38</f>
        <v>0</v>
      </c>
      <c r="H39" s="10">
        <f t="shared" si="0"/>
        <v>2</v>
      </c>
      <c r="I39" s="10">
        <f t="shared" si="1"/>
        <v>36</v>
      </c>
      <c r="J39" s="10">
        <f>+'[1]RIEPILOGO REGIONALE II GRADO'!AQ38</f>
        <v>45</v>
      </c>
      <c r="K39" s="10">
        <f>+'[1]RIEPILOGO REGIONALE II GRADO'!BF38</f>
        <v>0</v>
      </c>
      <c r="L39" s="10">
        <f t="shared" si="2"/>
        <v>81</v>
      </c>
      <c r="M39" s="10">
        <f>+'[1]RIEPILOGO REGIONALE II GRADO'!BB38</f>
        <v>8</v>
      </c>
      <c r="N39" s="10">
        <f>+'[1]RIEPILOGO REGIONALE II GRADO'!BC38</f>
        <v>81</v>
      </c>
    </row>
    <row r="40" spans="1:14" s="11" customFormat="1" ht="12" x14ac:dyDescent="0.3">
      <c r="A40" s="9" t="str">
        <f>+'[1]RIEPILOGO REGIONALE II GRADO'!A39</f>
        <v>Ascoli Piceno</v>
      </c>
      <c r="B40" s="9" t="str">
        <f>+'[1]RIEPILOGO REGIONALE II GRADO'!B39</f>
        <v>AMBITO 4</v>
      </c>
      <c r="C40" s="9" t="str">
        <f>+'[1]RIEPILOGO REGIONALE II GRADO'!C39</f>
        <v>II GRADO</v>
      </c>
      <c r="D40" s="9" t="str">
        <f>+'[1]RIEPILOGO REGIONALE II GRADO'!D39</f>
        <v>APPS02000E</v>
      </c>
      <c r="E40" s="9" t="str">
        <f>+'[1]RIEPILOGO REGIONALE II GRADO'!E39</f>
        <v>B. ROSETTI</v>
      </c>
      <c r="F40" s="10">
        <f>+'[1]RIEPILOGO REGIONALE II GRADO'!Y39</f>
        <v>0</v>
      </c>
      <c r="G40" s="10">
        <f>+'[1]RIEPILOGO REGIONALE II GRADO'!AA39</f>
        <v>0</v>
      </c>
      <c r="H40" s="10">
        <f t="shared" si="0"/>
        <v>0</v>
      </c>
      <c r="I40" s="10">
        <f t="shared" si="1"/>
        <v>0</v>
      </c>
      <c r="J40" s="10">
        <f>+'[1]RIEPILOGO REGIONALE II GRADO'!AQ39</f>
        <v>12</v>
      </c>
      <c r="K40" s="10">
        <f>+'[1]RIEPILOGO REGIONALE II GRADO'!BF39</f>
        <v>6</v>
      </c>
      <c r="L40" s="10">
        <f t="shared" si="2"/>
        <v>18</v>
      </c>
      <c r="M40" s="10">
        <f>+'[1]RIEPILOGO REGIONALE II GRADO'!BB39</f>
        <v>1</v>
      </c>
      <c r="N40" s="10">
        <f>+'[1]RIEPILOGO REGIONALE II GRADO'!BC39</f>
        <v>18</v>
      </c>
    </row>
    <row r="41" spans="1:14" s="11" customFormat="1" ht="12" x14ac:dyDescent="0.3">
      <c r="A41" s="9" t="str">
        <f>+'[1]RIEPILOGO REGIONALE II GRADO'!A40</f>
        <v>Ascoli Piceno</v>
      </c>
      <c r="B41" s="9" t="str">
        <f>+'[1]RIEPILOGO REGIONALE II GRADO'!B40</f>
        <v>AMBITO 5</v>
      </c>
      <c r="C41" s="9" t="str">
        <f>+'[1]RIEPILOGO REGIONALE II GRADO'!C40</f>
        <v>II GRADO</v>
      </c>
      <c r="D41" s="9" t="str">
        <f>+'[1]RIEPILOGO REGIONALE II GRADO'!D40</f>
        <v>APPS030005</v>
      </c>
      <c r="E41" s="9" t="str">
        <f>+'[1]RIEPILOGO REGIONALE II GRADO'!E40</f>
        <v>LICEO SCIENTIFICO STATALE "T. C. ONESTI"</v>
      </c>
      <c r="F41" s="10">
        <f>+'[1]RIEPILOGO REGIONALE II GRADO'!Y40</f>
        <v>1</v>
      </c>
      <c r="G41" s="10">
        <f>+'[1]RIEPILOGO REGIONALE II GRADO'!AA40</f>
        <v>0</v>
      </c>
      <c r="H41" s="10">
        <f t="shared" si="0"/>
        <v>1</v>
      </c>
      <c r="I41" s="10">
        <f t="shared" si="1"/>
        <v>18</v>
      </c>
      <c r="J41" s="10">
        <f>+'[1]RIEPILOGO REGIONALE II GRADO'!AQ40</f>
        <v>4</v>
      </c>
      <c r="K41" s="10">
        <f>+'[1]RIEPILOGO REGIONALE II GRADO'!BF40</f>
        <v>0</v>
      </c>
      <c r="L41" s="10">
        <f t="shared" si="2"/>
        <v>22</v>
      </c>
      <c r="M41" s="10">
        <f>+'[1]RIEPILOGO REGIONALE II GRADO'!BB40</f>
        <v>2</v>
      </c>
      <c r="N41" s="10">
        <f>+'[1]RIEPILOGO REGIONALE II GRADO'!BC40</f>
        <v>22</v>
      </c>
    </row>
    <row r="42" spans="1:14" s="11" customFormat="1" ht="12" x14ac:dyDescent="0.3">
      <c r="A42" s="9" t="str">
        <f>+'[1]RIEPILOGO REGIONALE II GRADO'!A41</f>
        <v>Ascoli Piceno</v>
      </c>
      <c r="B42" s="9" t="str">
        <f>+'[1]RIEPILOGO REGIONALE II GRADO'!B41</f>
        <v>AMBITO 4</v>
      </c>
      <c r="C42" s="9" t="str">
        <f>+'[1]RIEPILOGO REGIONALE II GRADO'!C41</f>
        <v>II GRADO</v>
      </c>
      <c r="D42" s="9" t="str">
        <f>+'[1]RIEPILOGO REGIONALE II GRADO'!D41</f>
        <v>APRH01000N</v>
      </c>
      <c r="E42" s="9" t="str">
        <f>+'[1]RIEPILOGO REGIONALE II GRADO'!E41</f>
        <v>I.P.S.S.E.O.A. "BUSCEMI" S.BENEDETTO TR</v>
      </c>
      <c r="F42" s="10">
        <f>+'[1]RIEPILOGO REGIONALE II GRADO'!Y41</f>
        <v>18</v>
      </c>
      <c r="G42" s="10">
        <f>+'[1]RIEPILOGO REGIONALE II GRADO'!AA41</f>
        <v>3</v>
      </c>
      <c r="H42" s="10">
        <f t="shared" si="0"/>
        <v>21</v>
      </c>
      <c r="I42" s="10">
        <f t="shared" si="1"/>
        <v>378</v>
      </c>
      <c r="J42" s="10">
        <f>+'[1]RIEPILOGO REGIONALE II GRADO'!AQ41</f>
        <v>327</v>
      </c>
      <c r="K42" s="10">
        <f>+'[1]RIEPILOGO REGIONALE II GRADO'!BF41</f>
        <v>30</v>
      </c>
      <c r="L42" s="10">
        <f t="shared" si="2"/>
        <v>735</v>
      </c>
      <c r="M42" s="10">
        <f>+'[1]RIEPILOGO REGIONALE II GRADO'!BB41</f>
        <v>76</v>
      </c>
      <c r="N42" s="10">
        <f>+'[1]RIEPILOGO REGIONALE II GRADO'!BC41</f>
        <v>735</v>
      </c>
    </row>
    <row r="43" spans="1:14" s="11" customFormat="1" ht="12" x14ac:dyDescent="0.3">
      <c r="A43" s="9" t="str">
        <f>+'[1]RIEPILOGO REGIONALE II GRADO'!A42</f>
        <v>Ascoli Piceno</v>
      </c>
      <c r="B43" s="9" t="str">
        <f>+'[1]RIEPILOGO REGIONALE II GRADO'!B42</f>
        <v>AMBITO 5</v>
      </c>
      <c r="C43" s="9" t="str">
        <f>+'[1]RIEPILOGO REGIONALE II GRADO'!C42</f>
        <v>II GRADO</v>
      </c>
      <c r="D43" s="9" t="str">
        <f>+'[1]RIEPILOGO REGIONALE II GRADO'!D42</f>
        <v>APRI02000Q</v>
      </c>
      <c r="E43" s="9" t="str">
        <f>+'[1]RIEPILOGO REGIONALE II GRADO'!E42</f>
        <v>O. RICCI</v>
      </c>
      <c r="F43" s="10">
        <f>+'[1]RIEPILOGO REGIONALE II GRADO'!Y42</f>
        <v>11</v>
      </c>
      <c r="G43" s="10">
        <f>+'[1]RIEPILOGO REGIONALE II GRADO'!AA42</f>
        <v>2</v>
      </c>
      <c r="H43" s="10">
        <f t="shared" si="0"/>
        <v>13</v>
      </c>
      <c r="I43" s="10">
        <f t="shared" si="1"/>
        <v>234</v>
      </c>
      <c r="J43" s="10">
        <f>+'[1]RIEPILOGO REGIONALE II GRADO'!AQ42</f>
        <v>205</v>
      </c>
      <c r="K43" s="10">
        <f>+'[1]RIEPILOGO REGIONALE II GRADO'!BF42</f>
        <v>-3</v>
      </c>
      <c r="L43" s="10">
        <f t="shared" si="2"/>
        <v>436</v>
      </c>
      <c r="M43" s="10">
        <f>+'[1]RIEPILOGO REGIONALE II GRADO'!BB42</f>
        <v>47</v>
      </c>
      <c r="N43" s="10">
        <f>+'[1]RIEPILOGO REGIONALE II GRADO'!BC42</f>
        <v>436</v>
      </c>
    </row>
    <row r="44" spans="1:14" s="11" customFormat="1" ht="12" x14ac:dyDescent="0.3">
      <c r="A44" s="9" t="str">
        <f>+'[1]RIEPILOGO REGIONALE II GRADO'!A43</f>
        <v>Ascoli Piceno</v>
      </c>
      <c r="B44" s="9" t="str">
        <f>+'[1]RIEPILOGO REGIONALE II GRADO'!B43</f>
        <v>AMBITO 4</v>
      </c>
      <c r="C44" s="9" t="str">
        <f>+'[1]RIEPILOGO REGIONALE II GRADO'!C43</f>
        <v>II GRADO</v>
      </c>
      <c r="D44" s="9" t="str">
        <f>+'[1]RIEPILOGO REGIONALE II GRADO'!D43</f>
        <v>APRI03000A</v>
      </c>
      <c r="E44" s="9" t="str">
        <f>+'[1]RIEPILOGO REGIONALE II GRADO'!E43</f>
        <v>I.P.S.I.A. SAN BENEDETTO TR. GUASTAFERRO</v>
      </c>
      <c r="F44" s="10">
        <f>+'[1]RIEPILOGO REGIONALE II GRADO'!Y43</f>
        <v>11</v>
      </c>
      <c r="G44" s="10">
        <f>+'[1]RIEPILOGO REGIONALE II GRADO'!AA43</f>
        <v>2</v>
      </c>
      <c r="H44" s="10">
        <f t="shared" si="0"/>
        <v>13</v>
      </c>
      <c r="I44" s="10">
        <f t="shared" si="1"/>
        <v>234</v>
      </c>
      <c r="J44" s="10">
        <f>+'[1]RIEPILOGO REGIONALE II GRADO'!AQ43</f>
        <v>195</v>
      </c>
      <c r="K44" s="10">
        <f>+'[1]RIEPILOGO REGIONALE II GRADO'!BF43</f>
        <v>0</v>
      </c>
      <c r="L44" s="10">
        <f t="shared" si="2"/>
        <v>429</v>
      </c>
      <c r="M44" s="10">
        <f>+'[1]RIEPILOGO REGIONALE II GRADO'!BB43</f>
        <v>58</v>
      </c>
      <c r="N44" s="10">
        <f>+'[1]RIEPILOGO REGIONALE II GRADO'!BC43</f>
        <v>429</v>
      </c>
    </row>
    <row r="45" spans="1:14" s="11" customFormat="1" ht="12" x14ac:dyDescent="0.3">
      <c r="A45" s="9" t="str">
        <f>+'[1]RIEPILOGO REGIONALE II GRADO'!A44</f>
        <v>Ascoli Piceno</v>
      </c>
      <c r="B45" s="9" t="str">
        <f>+'[1]RIEPILOGO REGIONALE II GRADO'!B44</f>
        <v>AMBITO 5</v>
      </c>
      <c r="C45" s="9" t="str">
        <f>+'[1]RIEPILOGO REGIONALE II GRADO'!C44</f>
        <v>II GRADO</v>
      </c>
      <c r="D45" s="9" t="str">
        <f>+'[1]RIEPILOGO REGIONALE II GRADO'!D44</f>
        <v>APTD07000B</v>
      </c>
      <c r="E45" s="9" t="str">
        <f>+'[1]RIEPILOGO REGIONALE II GRADO'!E44</f>
        <v>I.T.E.T. "CARDUCCI/GALILEI" FERMO</v>
      </c>
      <c r="F45" s="10">
        <f>+'[1]RIEPILOGO REGIONALE II GRADO'!Y44</f>
        <v>3</v>
      </c>
      <c r="G45" s="10">
        <f>+'[1]RIEPILOGO REGIONALE II GRADO'!AA44</f>
        <v>1</v>
      </c>
      <c r="H45" s="10">
        <f t="shared" si="0"/>
        <v>4</v>
      </c>
      <c r="I45" s="10">
        <f t="shared" si="1"/>
        <v>72</v>
      </c>
      <c r="J45" s="10">
        <f>+'[1]RIEPILOGO REGIONALE II GRADO'!AQ44</f>
        <v>39</v>
      </c>
      <c r="K45" s="10">
        <f>+'[1]RIEPILOGO REGIONALE II GRADO'!BF44</f>
        <v>0</v>
      </c>
      <c r="L45" s="10">
        <f t="shared" si="2"/>
        <v>111</v>
      </c>
      <c r="M45" s="10">
        <f>+'[1]RIEPILOGO REGIONALE II GRADO'!BB44</f>
        <v>13</v>
      </c>
      <c r="N45" s="10">
        <f>+'[1]RIEPILOGO REGIONALE II GRADO'!BC44</f>
        <v>111</v>
      </c>
    </row>
    <row r="46" spans="1:14" s="11" customFormat="1" ht="12" x14ac:dyDescent="0.3">
      <c r="A46" s="9" t="str">
        <f>+'[1]RIEPILOGO REGIONALE II GRADO'!A45</f>
        <v>Ascoli Piceno</v>
      </c>
      <c r="B46" s="9" t="str">
        <f>+'[1]RIEPILOGO REGIONALE II GRADO'!B45</f>
        <v>AMBITO 5</v>
      </c>
      <c r="C46" s="9" t="str">
        <f>+'[1]RIEPILOGO REGIONALE II GRADO'!C45</f>
        <v>II GRADO</v>
      </c>
      <c r="D46" s="9" t="str">
        <f>+'[1]RIEPILOGO REGIONALE II GRADO'!D45</f>
        <v>APTF010002</v>
      </c>
      <c r="E46" s="9" t="str">
        <f>+'[1]RIEPILOGO REGIONALE II GRADO'!E45</f>
        <v>I.T.T. "G. E M. MONTANI" FERMO</v>
      </c>
      <c r="F46" s="10">
        <f>+'[1]RIEPILOGO REGIONALE II GRADO'!Y45</f>
        <v>4</v>
      </c>
      <c r="G46" s="10">
        <f>+'[1]RIEPILOGO REGIONALE II GRADO'!AA45</f>
        <v>1</v>
      </c>
      <c r="H46" s="10">
        <f t="shared" si="0"/>
        <v>5</v>
      </c>
      <c r="I46" s="10">
        <f t="shared" si="1"/>
        <v>90</v>
      </c>
      <c r="J46" s="10">
        <f>+'[1]RIEPILOGO REGIONALE II GRADO'!AQ45</f>
        <v>78</v>
      </c>
      <c r="K46" s="10">
        <f>+'[1]RIEPILOGO REGIONALE II GRADO'!BF45</f>
        <v>0</v>
      </c>
      <c r="L46" s="10">
        <f t="shared" si="2"/>
        <v>168</v>
      </c>
      <c r="M46" s="10">
        <f>+'[1]RIEPILOGO REGIONALE II GRADO'!BB45</f>
        <v>17</v>
      </c>
      <c r="N46" s="10">
        <f>+'[1]RIEPILOGO REGIONALE II GRADO'!BC45</f>
        <v>168</v>
      </c>
    </row>
    <row r="47" spans="1:14" s="11" customFormat="1" ht="12" x14ac:dyDescent="0.3">
      <c r="A47" s="9" t="str">
        <f>+'[1]RIEPILOGO REGIONALE II GRADO'!A46</f>
        <v>Macerata</v>
      </c>
      <c r="B47" s="9" t="str">
        <f>+'[1]RIEPILOGO REGIONALE II GRADO'!B46</f>
        <v>AMBITO 8</v>
      </c>
      <c r="C47" s="9" t="str">
        <f>+'[1]RIEPILOGO REGIONALE II GRADO'!C46</f>
        <v>II GRADO</v>
      </c>
      <c r="D47" s="9" t="str">
        <f>+'[1]RIEPILOGO REGIONALE II GRADO'!D46</f>
        <v>MCIS00100V</v>
      </c>
      <c r="E47" s="9" t="str">
        <f>+'[1]RIEPILOGO REGIONALE II GRADO'!E46</f>
        <v>"COSTANZA VARANO" CAMERINO</v>
      </c>
      <c r="F47" s="10">
        <f>+'[1]RIEPILOGO REGIONALE II GRADO'!Y46</f>
        <v>4</v>
      </c>
      <c r="G47" s="10">
        <f>+'[1]RIEPILOGO REGIONALE II GRADO'!AA46</f>
        <v>1</v>
      </c>
      <c r="H47" s="10">
        <f t="shared" si="0"/>
        <v>5</v>
      </c>
      <c r="I47" s="10">
        <f t="shared" si="1"/>
        <v>90</v>
      </c>
      <c r="J47" s="10">
        <f>+'[1]RIEPILOGO REGIONALE II GRADO'!AQ46</f>
        <v>78</v>
      </c>
      <c r="K47" s="10">
        <f>+'[1]RIEPILOGO REGIONALE II GRADO'!BF46</f>
        <v>18</v>
      </c>
      <c r="L47" s="10">
        <f t="shared" si="2"/>
        <v>186</v>
      </c>
      <c r="M47" s="10">
        <f>+'[1]RIEPILOGO REGIONALE II GRADO'!BB46</f>
        <v>15</v>
      </c>
      <c r="N47" s="10">
        <f>+'[1]RIEPILOGO REGIONALE II GRADO'!BC46</f>
        <v>186</v>
      </c>
    </row>
    <row r="48" spans="1:14" s="11" customFormat="1" ht="12" x14ac:dyDescent="0.3">
      <c r="A48" s="9" t="str">
        <f>+'[1]RIEPILOGO REGIONALE II GRADO'!A47</f>
        <v>Macerata</v>
      </c>
      <c r="B48" s="9" t="str">
        <f>+'[1]RIEPILOGO REGIONALE II GRADO'!B47</f>
        <v>AMBITO 7</v>
      </c>
      <c r="C48" s="9" t="str">
        <f>+'[1]RIEPILOGO REGIONALE II GRADO'!C47</f>
        <v>II GRADO</v>
      </c>
      <c r="D48" s="9" t="str">
        <f>+'[1]RIEPILOGO REGIONALE II GRADO'!D47</f>
        <v>MCIS00200P</v>
      </c>
      <c r="E48" s="9" t="str">
        <f>+'[1]RIEPILOGO REGIONALE II GRADO'!E47</f>
        <v>IS "LEONARDO DA VINCI" CIVITANOVA MARCHE</v>
      </c>
      <c r="F48" s="10">
        <f>+'[1]RIEPILOGO REGIONALE II GRADO'!Y47</f>
        <v>5</v>
      </c>
      <c r="G48" s="10">
        <f>+'[1]RIEPILOGO REGIONALE II GRADO'!AA47</f>
        <v>1</v>
      </c>
      <c r="H48" s="10">
        <f t="shared" si="0"/>
        <v>6</v>
      </c>
      <c r="I48" s="10">
        <f t="shared" si="1"/>
        <v>108</v>
      </c>
      <c r="J48" s="10">
        <f>+'[1]RIEPILOGO REGIONALE II GRADO'!AQ47</f>
        <v>102</v>
      </c>
      <c r="K48" s="10">
        <f>+'[1]RIEPILOGO REGIONALE II GRADO'!BF47</f>
        <v>-6</v>
      </c>
      <c r="L48" s="10">
        <f t="shared" si="2"/>
        <v>204</v>
      </c>
      <c r="M48" s="10">
        <f>+'[1]RIEPILOGO REGIONALE II GRADO'!BB47</f>
        <v>14</v>
      </c>
      <c r="N48" s="10">
        <f>+'[1]RIEPILOGO REGIONALE II GRADO'!BC47</f>
        <v>204</v>
      </c>
    </row>
    <row r="49" spans="1:14" s="11" customFormat="1" ht="12" x14ac:dyDescent="0.3">
      <c r="A49" s="9" t="str">
        <f>+'[1]RIEPILOGO REGIONALE II GRADO'!A48</f>
        <v>Macerata</v>
      </c>
      <c r="B49" s="9" t="str">
        <f>+'[1]RIEPILOGO REGIONALE II GRADO'!B48</f>
        <v>AMBITO 8</v>
      </c>
      <c r="C49" s="9" t="str">
        <f>+'[1]RIEPILOGO REGIONALE II GRADO'!C48</f>
        <v>II GRADO</v>
      </c>
      <c r="D49" s="9" t="str">
        <f>+'[1]RIEPILOGO REGIONALE II GRADO'!D48</f>
        <v>MCIS00300E</v>
      </c>
      <c r="E49" s="9" t="str">
        <f>+'[1]RIEPILOGO REGIONALE II GRADO'!E48</f>
        <v>FRANCESCO FILELFO</v>
      </c>
      <c r="F49" s="10">
        <f>+'[1]RIEPILOGO REGIONALE II GRADO'!Y48</f>
        <v>6</v>
      </c>
      <c r="G49" s="10">
        <f>+'[1]RIEPILOGO REGIONALE II GRADO'!AA48</f>
        <v>1</v>
      </c>
      <c r="H49" s="10">
        <f t="shared" si="0"/>
        <v>7</v>
      </c>
      <c r="I49" s="10">
        <f t="shared" si="1"/>
        <v>126</v>
      </c>
      <c r="J49" s="10">
        <f>+'[1]RIEPILOGO REGIONALE II GRADO'!AQ48</f>
        <v>120</v>
      </c>
      <c r="K49" s="10">
        <f>+'[1]RIEPILOGO REGIONALE II GRADO'!BF48</f>
        <v>-12</v>
      </c>
      <c r="L49" s="10">
        <f t="shared" si="2"/>
        <v>234</v>
      </c>
      <c r="M49" s="10">
        <f>+'[1]RIEPILOGO REGIONALE II GRADO'!BB48</f>
        <v>18</v>
      </c>
      <c r="N49" s="10">
        <f>+'[1]RIEPILOGO REGIONALE II GRADO'!BC48</f>
        <v>234</v>
      </c>
    </row>
    <row r="50" spans="1:14" s="11" customFormat="1" ht="12" x14ac:dyDescent="0.3">
      <c r="A50" s="9" t="str">
        <f>+'[1]RIEPILOGO REGIONALE II GRADO'!A49</f>
        <v>Macerata</v>
      </c>
      <c r="B50" s="9" t="str">
        <f>+'[1]RIEPILOGO REGIONALE II GRADO'!B49</f>
        <v>AMBITO 7</v>
      </c>
      <c r="C50" s="9" t="str">
        <f>+'[1]RIEPILOGO REGIONALE II GRADO'!C49</f>
        <v>II GRADO</v>
      </c>
      <c r="D50" s="9" t="str">
        <f>+'[1]RIEPILOGO REGIONALE II GRADO'!D49</f>
        <v>MCIS00400A</v>
      </c>
      <c r="E50" s="9" t="str">
        <f>+'[1]RIEPILOGO REGIONALE II GRADO'!E49</f>
        <v>ENRICO MATTEI</v>
      </c>
      <c r="F50" s="10">
        <f>+'[1]RIEPILOGO REGIONALE II GRADO'!Y49</f>
        <v>8</v>
      </c>
      <c r="G50" s="10">
        <f>+'[1]RIEPILOGO REGIONALE II GRADO'!AA49</f>
        <v>1</v>
      </c>
      <c r="H50" s="10">
        <f t="shared" si="0"/>
        <v>9</v>
      </c>
      <c r="I50" s="10">
        <f t="shared" si="1"/>
        <v>162</v>
      </c>
      <c r="J50" s="10">
        <f>+'[1]RIEPILOGO REGIONALE II GRADO'!AQ49</f>
        <v>147</v>
      </c>
      <c r="K50" s="10">
        <f>+'[1]RIEPILOGO REGIONALE II GRADO'!BF49</f>
        <v>21</v>
      </c>
      <c r="L50" s="10">
        <f t="shared" si="2"/>
        <v>330</v>
      </c>
      <c r="M50" s="10">
        <f>+'[1]RIEPILOGO REGIONALE II GRADO'!BB49</f>
        <v>31</v>
      </c>
      <c r="N50" s="10">
        <f>+'[1]RIEPILOGO REGIONALE II GRADO'!BC49</f>
        <v>330</v>
      </c>
    </row>
    <row r="51" spans="1:14" s="11" customFormat="1" ht="12" x14ac:dyDescent="0.3">
      <c r="A51" s="9" t="str">
        <f>+'[1]RIEPILOGO REGIONALE II GRADO'!A50</f>
        <v>Macerata</v>
      </c>
      <c r="B51" s="9" t="str">
        <f>+'[1]RIEPILOGO REGIONALE II GRADO'!B50</f>
        <v>AMBITO 8</v>
      </c>
      <c r="C51" s="9" t="str">
        <f>+'[1]RIEPILOGO REGIONALE II GRADO'!C50</f>
        <v>II GRADO</v>
      </c>
      <c r="D51" s="9" t="str">
        <f>+'[1]RIEPILOGO REGIONALE II GRADO'!D50</f>
        <v>MCIS00700T</v>
      </c>
      <c r="E51" s="9" t="str">
        <f>+'[1]RIEPILOGO REGIONALE II GRADO'!E50</f>
        <v>ALBERICO GENTILI</v>
      </c>
      <c r="F51" s="10">
        <f>+'[1]RIEPILOGO REGIONALE II GRADO'!Y50</f>
        <v>1</v>
      </c>
      <c r="G51" s="10">
        <f>+'[1]RIEPILOGO REGIONALE II GRADO'!AA50</f>
        <v>0</v>
      </c>
      <c r="H51" s="10">
        <f t="shared" si="0"/>
        <v>1</v>
      </c>
      <c r="I51" s="10">
        <f t="shared" si="1"/>
        <v>18</v>
      </c>
      <c r="J51" s="10">
        <f>+'[1]RIEPILOGO REGIONALE II GRADO'!AQ50</f>
        <v>39</v>
      </c>
      <c r="K51" s="10">
        <f>+'[1]RIEPILOGO REGIONALE II GRADO'!BF50</f>
        <v>0</v>
      </c>
      <c r="L51" s="10">
        <f t="shared" si="2"/>
        <v>57</v>
      </c>
      <c r="M51" s="10">
        <f>+'[1]RIEPILOGO REGIONALE II GRADO'!BB50</f>
        <v>5</v>
      </c>
      <c r="N51" s="10">
        <f>+'[1]RIEPILOGO REGIONALE II GRADO'!BC50</f>
        <v>57</v>
      </c>
    </row>
    <row r="52" spans="1:14" s="11" customFormat="1" ht="12" x14ac:dyDescent="0.3">
      <c r="A52" s="9" t="str">
        <f>+'[1]RIEPILOGO REGIONALE II GRADO'!A51</f>
        <v>Macerata</v>
      </c>
      <c r="B52" s="9" t="str">
        <f>+'[1]RIEPILOGO REGIONALE II GRADO'!B51</f>
        <v>AMBITO 7</v>
      </c>
      <c r="C52" s="9" t="str">
        <f>+'[1]RIEPILOGO REGIONALE II GRADO'!C51</f>
        <v>II GRADO</v>
      </c>
      <c r="D52" s="9" t="str">
        <f>+'[1]RIEPILOGO REGIONALE II GRADO'!D51</f>
        <v>MCIS00800N</v>
      </c>
      <c r="E52" s="9" t="str">
        <f>+'[1]RIEPILOGO REGIONALE II GRADO'!E51</f>
        <v>BRAMANTE</v>
      </c>
      <c r="F52" s="10">
        <f>+'[1]RIEPILOGO REGIONALE II GRADO'!Y51</f>
        <v>7</v>
      </c>
      <c r="G52" s="10">
        <f>+'[1]RIEPILOGO REGIONALE II GRADO'!AA51</f>
        <v>1</v>
      </c>
      <c r="H52" s="10">
        <f t="shared" si="0"/>
        <v>8</v>
      </c>
      <c r="I52" s="10">
        <f t="shared" si="1"/>
        <v>144</v>
      </c>
      <c r="J52" s="10">
        <f>+'[1]RIEPILOGO REGIONALE II GRADO'!AQ51</f>
        <v>129</v>
      </c>
      <c r="K52" s="10">
        <f>+'[1]RIEPILOGO REGIONALE II GRADO'!BF51</f>
        <v>12</v>
      </c>
      <c r="L52" s="10">
        <f t="shared" si="2"/>
        <v>285</v>
      </c>
      <c r="M52" s="10">
        <f>+'[1]RIEPILOGO REGIONALE II GRADO'!BB51</f>
        <v>23</v>
      </c>
      <c r="N52" s="10">
        <f>+'[1]RIEPILOGO REGIONALE II GRADO'!BC51</f>
        <v>285</v>
      </c>
    </row>
    <row r="53" spans="1:14" s="11" customFormat="1" ht="12" x14ac:dyDescent="0.3">
      <c r="A53" s="9" t="str">
        <f>+'[1]RIEPILOGO REGIONALE II GRADO'!A52</f>
        <v>Macerata</v>
      </c>
      <c r="B53" s="9" t="str">
        <f>+'[1]RIEPILOGO REGIONALE II GRADO'!B52</f>
        <v>AMBITO 7</v>
      </c>
      <c r="C53" s="9" t="str">
        <f>+'[1]RIEPILOGO REGIONALE II GRADO'!C52</f>
        <v>II GRADO</v>
      </c>
      <c r="D53" s="9" t="str">
        <f>+'[1]RIEPILOGO REGIONALE II GRADO'!D52</f>
        <v>MCIS00900D</v>
      </c>
      <c r="E53" s="9" t="str">
        <f>+'[1]RIEPILOGO REGIONALE II GRADO'!E52</f>
        <v>"GIUSEPPE GARIBALDI" MACERATA</v>
      </c>
      <c r="F53" s="10">
        <f>+'[1]RIEPILOGO REGIONALE II GRADO'!Y52</f>
        <v>10</v>
      </c>
      <c r="G53" s="10">
        <f>+'[1]RIEPILOGO REGIONALE II GRADO'!AA52</f>
        <v>1</v>
      </c>
      <c r="H53" s="10">
        <f t="shared" si="0"/>
        <v>11</v>
      </c>
      <c r="I53" s="10">
        <f t="shared" si="1"/>
        <v>198</v>
      </c>
      <c r="J53" s="10">
        <f>+'[1]RIEPILOGO REGIONALE II GRADO'!AQ52</f>
        <v>174</v>
      </c>
      <c r="K53" s="10">
        <f>+'[1]RIEPILOGO REGIONALE II GRADO'!BF52</f>
        <v>0</v>
      </c>
      <c r="L53" s="10">
        <f t="shared" si="2"/>
        <v>372</v>
      </c>
      <c r="M53" s="10">
        <f>+'[1]RIEPILOGO REGIONALE II GRADO'!BB52</f>
        <v>33</v>
      </c>
      <c r="N53" s="10">
        <f>+'[1]RIEPILOGO REGIONALE II GRADO'!BC52</f>
        <v>372</v>
      </c>
    </row>
    <row r="54" spans="1:14" s="11" customFormat="1" ht="12" x14ac:dyDescent="0.3">
      <c r="A54" s="9" t="str">
        <f>+'[1]RIEPILOGO REGIONALE II GRADO'!A53</f>
        <v>Macerata</v>
      </c>
      <c r="B54" s="9" t="str">
        <f>+'[1]RIEPILOGO REGIONALE II GRADO'!B53</f>
        <v>AMBITO 7</v>
      </c>
      <c r="C54" s="9" t="str">
        <f>+'[1]RIEPILOGO REGIONALE II GRADO'!C53</f>
        <v>II GRADO</v>
      </c>
      <c r="D54" s="9" t="str">
        <f>+'[1]RIEPILOGO REGIONALE II GRADO'!D53</f>
        <v>MCIS01100D</v>
      </c>
      <c r="E54" s="9" t="str">
        <f>+'[1]RIEPILOGO REGIONALE II GRADO'!E53</f>
        <v>"V.BONIFAZI" CIVITANOVA MARCHE</v>
      </c>
      <c r="F54" s="10">
        <f>+'[1]RIEPILOGO REGIONALE II GRADO'!Y53</f>
        <v>18</v>
      </c>
      <c r="G54" s="10">
        <f>+'[1]RIEPILOGO REGIONALE II GRADO'!AA53</f>
        <v>2</v>
      </c>
      <c r="H54" s="10">
        <f t="shared" si="0"/>
        <v>20</v>
      </c>
      <c r="I54" s="10">
        <f t="shared" si="1"/>
        <v>360</v>
      </c>
      <c r="J54" s="10">
        <f>+'[1]RIEPILOGO REGIONALE II GRADO'!AQ53</f>
        <v>330</v>
      </c>
      <c r="K54" s="10">
        <f>+'[1]RIEPILOGO REGIONALE II GRADO'!BF53</f>
        <v>0</v>
      </c>
      <c r="L54" s="10">
        <f t="shared" si="2"/>
        <v>690</v>
      </c>
      <c r="M54" s="10">
        <f>+'[1]RIEPILOGO REGIONALE II GRADO'!BB53</f>
        <v>56</v>
      </c>
      <c r="N54" s="10">
        <f>+'[1]RIEPILOGO REGIONALE II GRADO'!BC53</f>
        <v>690</v>
      </c>
    </row>
    <row r="55" spans="1:14" s="11" customFormat="1" ht="12" x14ac:dyDescent="0.3">
      <c r="A55" s="9" t="str">
        <f>+'[1]RIEPILOGO REGIONALE II GRADO'!A54</f>
        <v>Macerata</v>
      </c>
      <c r="B55" s="9" t="str">
        <f>+'[1]RIEPILOGO REGIONALE II GRADO'!B54</f>
        <v>AMBITO 7</v>
      </c>
      <c r="C55" s="9" t="str">
        <f>+'[1]RIEPILOGO REGIONALE II GRADO'!C54</f>
        <v>II GRADO</v>
      </c>
      <c r="D55" s="9" t="str">
        <f>+'[1]RIEPILOGO REGIONALE II GRADO'!D54</f>
        <v>MCIS012009</v>
      </c>
      <c r="E55" s="9" t="str">
        <f>+'[1]RIEPILOGO REGIONALE II GRADO'!E54</f>
        <v>I.I.S. MATTEO RICCI</v>
      </c>
      <c r="F55" s="10">
        <f>+'[1]RIEPILOGO REGIONALE II GRADO'!Y54</f>
        <v>9</v>
      </c>
      <c r="G55" s="10">
        <f>+'[1]RIEPILOGO REGIONALE II GRADO'!AA54</f>
        <v>1</v>
      </c>
      <c r="H55" s="10">
        <f t="shared" si="0"/>
        <v>10</v>
      </c>
      <c r="I55" s="10">
        <f t="shared" si="1"/>
        <v>180</v>
      </c>
      <c r="J55" s="10">
        <f>+'[1]RIEPILOGO REGIONALE II GRADO'!AQ54</f>
        <v>180</v>
      </c>
      <c r="K55" s="10">
        <f>+'[1]RIEPILOGO REGIONALE II GRADO'!BF54</f>
        <v>-27</v>
      </c>
      <c r="L55" s="10">
        <f t="shared" si="2"/>
        <v>333</v>
      </c>
      <c r="M55" s="10">
        <f>+'[1]RIEPILOGO REGIONALE II GRADO'!BB54</f>
        <v>28</v>
      </c>
      <c r="N55" s="10">
        <f>+'[1]RIEPILOGO REGIONALE II GRADO'!BC54</f>
        <v>333</v>
      </c>
    </row>
    <row r="56" spans="1:14" s="11" customFormat="1" ht="12" x14ac:dyDescent="0.3">
      <c r="A56" s="9" t="str">
        <f>+'[1]RIEPILOGO REGIONALE II GRADO'!A55</f>
        <v>Macerata</v>
      </c>
      <c r="B56" s="9" t="str">
        <f>+'[1]RIEPILOGO REGIONALE II GRADO'!B55</f>
        <v>AMBITO 7</v>
      </c>
      <c r="C56" s="9" t="str">
        <f>+'[1]RIEPILOGO REGIONALE II GRADO'!C55</f>
        <v>II GRADO</v>
      </c>
      <c r="D56" s="9" t="str">
        <f>+'[1]RIEPILOGO REGIONALE II GRADO'!D55</f>
        <v>MCPC04000Q</v>
      </c>
      <c r="E56" s="9" t="str">
        <f>+'[1]RIEPILOGO REGIONALE II GRADO'!E55</f>
        <v>"GIACOMO LEOPARDI" DI MACERATA</v>
      </c>
      <c r="F56" s="10">
        <f>+'[1]RIEPILOGO REGIONALE II GRADO'!Y55</f>
        <v>1</v>
      </c>
      <c r="G56" s="10">
        <f>+'[1]RIEPILOGO REGIONALE II GRADO'!AA55</f>
        <v>0</v>
      </c>
      <c r="H56" s="10">
        <f t="shared" si="0"/>
        <v>1</v>
      </c>
      <c r="I56" s="10">
        <f t="shared" si="1"/>
        <v>18</v>
      </c>
      <c r="J56" s="10">
        <f>+'[1]RIEPILOGO REGIONALE II GRADO'!AQ55</f>
        <v>18</v>
      </c>
      <c r="K56" s="10">
        <f>+'[1]RIEPILOGO REGIONALE II GRADO'!BF55</f>
        <v>0</v>
      </c>
      <c r="L56" s="10">
        <f t="shared" si="2"/>
        <v>36</v>
      </c>
      <c r="M56" s="10">
        <f>+'[1]RIEPILOGO REGIONALE II GRADO'!BB55</f>
        <v>3</v>
      </c>
      <c r="N56" s="10">
        <f>+'[1]RIEPILOGO REGIONALE II GRADO'!BC55</f>
        <v>36</v>
      </c>
    </row>
    <row r="57" spans="1:14" s="11" customFormat="1" ht="12" x14ac:dyDescent="0.3">
      <c r="A57" s="9" t="str">
        <f>+'[1]RIEPILOGO REGIONALE II GRADO'!A56</f>
        <v>Macerata</v>
      </c>
      <c r="B57" s="9" t="str">
        <f>+'[1]RIEPILOGO REGIONALE II GRADO'!B56</f>
        <v>AMBITO 7</v>
      </c>
      <c r="C57" s="9" t="str">
        <f>+'[1]RIEPILOGO REGIONALE II GRADO'!C56</f>
        <v>II GRADO</v>
      </c>
      <c r="D57" s="9" t="str">
        <f>+'[1]RIEPILOGO REGIONALE II GRADO'!D56</f>
        <v>MCPC09000R</v>
      </c>
      <c r="E57" s="9" t="str">
        <f>+'[1]RIEPILOGO REGIONALE II GRADO'!E56</f>
        <v>GIACOMO LEOPARDI</v>
      </c>
      <c r="F57" s="10">
        <f>+'[1]RIEPILOGO REGIONALE II GRADO'!Y56</f>
        <v>2</v>
      </c>
      <c r="G57" s="10">
        <f>+'[1]RIEPILOGO REGIONALE II GRADO'!AA56</f>
        <v>0</v>
      </c>
      <c r="H57" s="10">
        <f t="shared" si="0"/>
        <v>2</v>
      </c>
      <c r="I57" s="10">
        <f t="shared" si="1"/>
        <v>36</v>
      </c>
      <c r="J57" s="10">
        <f>+'[1]RIEPILOGO REGIONALE II GRADO'!AQ56</f>
        <v>30</v>
      </c>
      <c r="K57" s="10">
        <f>+'[1]RIEPILOGO REGIONALE II GRADO'!BF56</f>
        <v>18</v>
      </c>
      <c r="L57" s="10">
        <f t="shared" si="2"/>
        <v>84</v>
      </c>
      <c r="M57" s="10">
        <f>+'[1]RIEPILOGO REGIONALE II GRADO'!BB56</f>
        <v>5</v>
      </c>
      <c r="N57" s="10">
        <f>+'[1]RIEPILOGO REGIONALE II GRADO'!BC56</f>
        <v>84</v>
      </c>
    </row>
    <row r="58" spans="1:14" s="11" customFormat="1" ht="12" x14ac:dyDescent="0.3">
      <c r="A58" s="9" t="str">
        <f>+'[1]RIEPILOGO REGIONALE II GRADO'!A57</f>
        <v>Macerata</v>
      </c>
      <c r="B58" s="9" t="str">
        <f>+'[1]RIEPILOGO REGIONALE II GRADO'!B57</f>
        <v>AMBITO 7</v>
      </c>
      <c r="C58" s="9" t="str">
        <f>+'[1]RIEPILOGO REGIONALE II GRADO'!C57</f>
        <v>II GRADO</v>
      </c>
      <c r="D58" s="9" t="str">
        <f>+'[1]RIEPILOGO REGIONALE II GRADO'!D57</f>
        <v>MCPS02000N</v>
      </c>
      <c r="E58" s="9" t="str">
        <f>+'[1]RIEPILOGO REGIONALE II GRADO'!E57</f>
        <v>LICEO SCIENTIFICO "G.GALILEI"  MACERATA</v>
      </c>
      <c r="F58" s="10">
        <f>+'[1]RIEPILOGO REGIONALE II GRADO'!Y57</f>
        <v>0</v>
      </c>
      <c r="G58" s="10">
        <f>+'[1]RIEPILOGO REGIONALE II GRADO'!AA57</f>
        <v>0</v>
      </c>
      <c r="H58" s="10">
        <f t="shared" si="0"/>
        <v>0</v>
      </c>
      <c r="I58" s="10">
        <f t="shared" si="1"/>
        <v>0</v>
      </c>
      <c r="J58" s="10">
        <f>+'[1]RIEPILOGO REGIONALE II GRADO'!AQ57</f>
        <v>0</v>
      </c>
      <c r="K58" s="10">
        <f>+'[1]RIEPILOGO REGIONALE II GRADO'!BF57</f>
        <v>0</v>
      </c>
      <c r="L58" s="10">
        <f t="shared" si="2"/>
        <v>0</v>
      </c>
      <c r="M58" s="10">
        <f>+'[1]RIEPILOGO REGIONALE II GRADO'!BB57</f>
        <v>0</v>
      </c>
      <c r="N58" s="10">
        <f>+'[1]RIEPILOGO REGIONALE II GRADO'!BC57</f>
        <v>0</v>
      </c>
    </row>
    <row r="59" spans="1:14" s="11" customFormat="1" ht="12" x14ac:dyDescent="0.3">
      <c r="A59" s="9" t="str">
        <f>+'[1]RIEPILOGO REGIONALE II GRADO'!A58</f>
        <v>Macerata</v>
      </c>
      <c r="B59" s="9" t="str">
        <f>+'[1]RIEPILOGO REGIONALE II GRADO'!B58</f>
        <v>AMBITO 7</v>
      </c>
      <c r="C59" s="9" t="str">
        <f>+'[1]RIEPILOGO REGIONALE II GRADO'!C58</f>
        <v>II GRADO</v>
      </c>
      <c r="D59" s="9" t="str">
        <f>+'[1]RIEPILOGO REGIONALE II GRADO'!D58</f>
        <v>MCRH01000R</v>
      </c>
      <c r="E59" s="9" t="str">
        <f>+'[1]RIEPILOGO REGIONALE II GRADO'!E58</f>
        <v>"G. VARNELLI"  CINGOLI</v>
      </c>
      <c r="F59" s="10">
        <f>+'[1]RIEPILOGO REGIONALE II GRADO'!Y58</f>
        <v>17</v>
      </c>
      <c r="G59" s="10">
        <f>+'[1]RIEPILOGO REGIONALE II GRADO'!AA58</f>
        <v>2</v>
      </c>
      <c r="H59" s="10">
        <f t="shared" si="0"/>
        <v>19</v>
      </c>
      <c r="I59" s="10">
        <f t="shared" si="1"/>
        <v>342</v>
      </c>
      <c r="J59" s="10">
        <f>+'[1]RIEPILOGO REGIONALE II GRADO'!AQ58</f>
        <v>312</v>
      </c>
      <c r="K59" s="10">
        <f>+'[1]RIEPILOGO REGIONALE II GRADO'!BF58</f>
        <v>-12</v>
      </c>
      <c r="L59" s="10">
        <f t="shared" si="2"/>
        <v>642</v>
      </c>
      <c r="M59" s="10">
        <f>+'[1]RIEPILOGO REGIONALE II GRADO'!BB58</f>
        <v>58</v>
      </c>
      <c r="N59" s="10">
        <f>+'[1]RIEPILOGO REGIONALE II GRADO'!BC58</f>
        <v>642</v>
      </c>
    </row>
    <row r="60" spans="1:14" s="11" customFormat="1" ht="12" x14ac:dyDescent="0.3">
      <c r="A60" s="9" t="str">
        <f>+'[1]RIEPILOGO REGIONALE II GRADO'!A59</f>
        <v>Macerata</v>
      </c>
      <c r="B60" s="9" t="str">
        <f>+'[1]RIEPILOGO REGIONALE II GRADO'!B59</f>
        <v>AMBITO 7</v>
      </c>
      <c r="C60" s="9" t="str">
        <f>+'[1]RIEPILOGO REGIONALE II GRADO'!C59</f>
        <v>II GRADO</v>
      </c>
      <c r="D60" s="9" t="str">
        <f>+'[1]RIEPILOGO REGIONALE II GRADO'!D59</f>
        <v>MCRI010008</v>
      </c>
      <c r="E60" s="9" t="str">
        <f>+'[1]RIEPILOGO REGIONALE II GRADO'!E59</f>
        <v>F. CORRIDONI</v>
      </c>
      <c r="F60" s="10">
        <f>+'[1]RIEPILOGO REGIONALE II GRADO'!Y59</f>
        <v>16</v>
      </c>
      <c r="G60" s="10">
        <f>+'[1]RIEPILOGO REGIONALE II GRADO'!AA59</f>
        <v>2</v>
      </c>
      <c r="H60" s="10">
        <f t="shared" si="0"/>
        <v>18</v>
      </c>
      <c r="I60" s="10">
        <f t="shared" si="1"/>
        <v>324</v>
      </c>
      <c r="J60" s="10">
        <f>+'[1]RIEPILOGO REGIONALE II GRADO'!AQ59</f>
        <v>273</v>
      </c>
      <c r="K60" s="10">
        <f>+'[1]RIEPILOGO REGIONALE II GRADO'!BF59</f>
        <v>30</v>
      </c>
      <c r="L60" s="10">
        <f t="shared" si="2"/>
        <v>627</v>
      </c>
      <c r="M60" s="10">
        <f>+'[1]RIEPILOGO REGIONALE II GRADO'!BB59</f>
        <v>53</v>
      </c>
      <c r="N60" s="10">
        <f>+'[1]RIEPILOGO REGIONALE II GRADO'!BC59</f>
        <v>627</v>
      </c>
    </row>
    <row r="61" spans="1:14" s="11" customFormat="1" ht="12" x14ac:dyDescent="0.3">
      <c r="A61" s="9" t="str">
        <f>+'[1]RIEPILOGO REGIONALE II GRADO'!A60</f>
        <v>Macerata</v>
      </c>
      <c r="B61" s="9" t="str">
        <f>+'[1]RIEPILOGO REGIONALE II GRADO'!B60</f>
        <v>AMBITO 8</v>
      </c>
      <c r="C61" s="9" t="str">
        <f>+'[1]RIEPILOGO REGIONALE II GRADO'!C60</f>
        <v>II GRADO</v>
      </c>
      <c r="D61" s="9" t="str">
        <f>+'[1]RIEPILOGO REGIONALE II GRADO'!D60</f>
        <v>MCRI040004</v>
      </c>
      <c r="E61" s="9" t="str">
        <f>+'[1]RIEPILOGO REGIONALE II GRADO'!E60</f>
        <v>RENZO FRAU</v>
      </c>
      <c r="F61" s="10">
        <f>+'[1]RIEPILOGO REGIONALE II GRADO'!Y60</f>
        <v>9</v>
      </c>
      <c r="G61" s="10">
        <f>+'[1]RIEPILOGO REGIONALE II GRADO'!AA60</f>
        <v>1</v>
      </c>
      <c r="H61" s="10">
        <f t="shared" si="0"/>
        <v>10</v>
      </c>
      <c r="I61" s="10">
        <f t="shared" si="1"/>
        <v>180</v>
      </c>
      <c r="J61" s="10">
        <f>+'[1]RIEPILOGO REGIONALE II GRADO'!AQ60</f>
        <v>156</v>
      </c>
      <c r="K61" s="10">
        <f>+'[1]RIEPILOGO REGIONALE II GRADO'!BF60</f>
        <v>0</v>
      </c>
      <c r="L61" s="10">
        <f t="shared" si="2"/>
        <v>336</v>
      </c>
      <c r="M61" s="10">
        <f>+'[1]RIEPILOGO REGIONALE II GRADO'!BB60</f>
        <v>30</v>
      </c>
      <c r="N61" s="10">
        <f>+'[1]RIEPILOGO REGIONALE II GRADO'!BC60</f>
        <v>336</v>
      </c>
    </row>
    <row r="62" spans="1:14" s="11" customFormat="1" ht="12" x14ac:dyDescent="0.3">
      <c r="A62" s="9" t="str">
        <f>+'[1]RIEPILOGO REGIONALE II GRADO'!A61</f>
        <v>Macerata</v>
      </c>
      <c r="B62" s="9" t="str">
        <f>+'[1]RIEPILOGO REGIONALE II GRADO'!B61</f>
        <v>AMBITO 8</v>
      </c>
      <c r="C62" s="9" t="str">
        <f>+'[1]RIEPILOGO REGIONALE II GRADO'!C61</f>
        <v>II GRADO</v>
      </c>
      <c r="D62" s="9" t="str">
        <f>+'[1]RIEPILOGO REGIONALE II GRADO'!D61</f>
        <v>MCRI05000P</v>
      </c>
      <c r="E62" s="9" t="str">
        <f>+'[1]RIEPILOGO REGIONALE II GRADO'!E61</f>
        <v>DON E. POCOGNONI</v>
      </c>
      <c r="F62" s="10">
        <f>+'[1]RIEPILOGO REGIONALE II GRADO'!Y61</f>
        <v>9</v>
      </c>
      <c r="G62" s="10">
        <f>+'[1]RIEPILOGO REGIONALE II GRADO'!AA61</f>
        <v>1</v>
      </c>
      <c r="H62" s="10">
        <f t="shared" si="0"/>
        <v>10</v>
      </c>
      <c r="I62" s="10">
        <f t="shared" si="1"/>
        <v>180</v>
      </c>
      <c r="J62" s="10">
        <f>+'[1]RIEPILOGO REGIONALE II GRADO'!AQ61</f>
        <v>177</v>
      </c>
      <c r="K62" s="10">
        <f>+'[1]RIEPILOGO REGIONALE II GRADO'!BF61</f>
        <v>0</v>
      </c>
      <c r="L62" s="10">
        <f t="shared" si="2"/>
        <v>357</v>
      </c>
      <c r="M62" s="10">
        <f>+'[1]RIEPILOGO REGIONALE II GRADO'!BB61</f>
        <v>33</v>
      </c>
      <c r="N62" s="10">
        <f>+'[1]RIEPILOGO REGIONALE II GRADO'!BC61</f>
        <v>357</v>
      </c>
    </row>
    <row r="63" spans="1:14" s="11" customFormat="1" ht="12" x14ac:dyDescent="0.3">
      <c r="A63" s="9" t="str">
        <f>+'[1]RIEPILOGO REGIONALE II GRADO'!A62</f>
        <v>Macerata</v>
      </c>
      <c r="B63" s="9" t="str">
        <f>+'[1]RIEPILOGO REGIONALE II GRADO'!B62</f>
        <v>AMBITO 7</v>
      </c>
      <c r="C63" s="9" t="str">
        <f>+'[1]RIEPILOGO REGIONALE II GRADO'!C62</f>
        <v>II GRADO</v>
      </c>
      <c r="D63" s="9" t="str">
        <f>+'[1]RIEPILOGO REGIONALE II GRADO'!D62</f>
        <v>MCSD01000D</v>
      </c>
      <c r="E63" s="9" t="str">
        <f>+'[1]RIEPILOGO REGIONALE II GRADO'!E62</f>
        <v>CANTALAMESSA</v>
      </c>
      <c r="F63" s="10">
        <f>+'[1]RIEPILOGO REGIONALE II GRADO'!Y62</f>
        <v>14</v>
      </c>
      <c r="G63" s="10">
        <f>+'[1]RIEPILOGO REGIONALE II GRADO'!AA62</f>
        <v>2</v>
      </c>
      <c r="H63" s="10">
        <f t="shared" si="0"/>
        <v>16</v>
      </c>
      <c r="I63" s="10">
        <f t="shared" si="1"/>
        <v>288</v>
      </c>
      <c r="J63" s="10">
        <f>+'[1]RIEPILOGO REGIONALE II GRADO'!AQ62</f>
        <v>246</v>
      </c>
      <c r="K63" s="10">
        <f>+'[1]RIEPILOGO REGIONALE II GRADO'!BF62</f>
        <v>0</v>
      </c>
      <c r="L63" s="10">
        <f t="shared" si="2"/>
        <v>534</v>
      </c>
      <c r="M63" s="10">
        <f>+'[1]RIEPILOGO REGIONALE II GRADO'!BB62</f>
        <v>44</v>
      </c>
      <c r="N63" s="10">
        <f>+'[1]RIEPILOGO REGIONALE II GRADO'!BC62</f>
        <v>534</v>
      </c>
    </row>
    <row r="64" spans="1:14" s="11" customFormat="1" ht="12" x14ac:dyDescent="0.3">
      <c r="A64" s="9" t="str">
        <f>+'[1]RIEPILOGO REGIONALE II GRADO'!A63</f>
        <v>Macerata</v>
      </c>
      <c r="B64" s="9" t="str">
        <f>+'[1]RIEPILOGO REGIONALE II GRADO'!B63</f>
        <v>AMBITO 7</v>
      </c>
      <c r="C64" s="9" t="str">
        <f>+'[1]RIEPILOGO REGIONALE II GRADO'!C63</f>
        <v>II GRADO</v>
      </c>
      <c r="D64" s="9" t="str">
        <f>+'[1]RIEPILOGO REGIONALE II GRADO'!D63</f>
        <v>MCTD01000V</v>
      </c>
      <c r="E64" s="9" t="str">
        <f>+'[1]RIEPILOGO REGIONALE II GRADO'!E63</f>
        <v>I.T.E. "A. GENTILI" - MACERATA</v>
      </c>
      <c r="F64" s="10">
        <f>+'[1]RIEPILOGO REGIONALE II GRADO'!Y63</f>
        <v>1</v>
      </c>
      <c r="G64" s="10">
        <f>+'[1]RIEPILOGO REGIONALE II GRADO'!AA63</f>
        <v>0</v>
      </c>
      <c r="H64" s="10">
        <f t="shared" si="0"/>
        <v>1</v>
      </c>
      <c r="I64" s="10">
        <f t="shared" si="1"/>
        <v>18</v>
      </c>
      <c r="J64" s="10">
        <f>+'[1]RIEPILOGO REGIONALE II GRADO'!AQ63</f>
        <v>33</v>
      </c>
      <c r="K64" s="10">
        <f>+'[1]RIEPILOGO REGIONALE II GRADO'!BF63</f>
        <v>0</v>
      </c>
      <c r="L64" s="10">
        <f t="shared" si="2"/>
        <v>51</v>
      </c>
      <c r="M64" s="10">
        <f>+'[1]RIEPILOGO REGIONALE II GRADO'!BB63</f>
        <v>5</v>
      </c>
      <c r="N64" s="10">
        <f>+'[1]RIEPILOGO REGIONALE II GRADO'!BC63</f>
        <v>51</v>
      </c>
    </row>
    <row r="65" spans="1:14" s="11" customFormat="1" ht="12" x14ac:dyDescent="0.3">
      <c r="A65" s="9" t="str">
        <f>+'[1]RIEPILOGO REGIONALE II GRADO'!A64</f>
        <v>Macerata</v>
      </c>
      <c r="B65" s="9" t="str">
        <f>+'[1]RIEPILOGO REGIONALE II GRADO'!B64</f>
        <v>AMBITO 7</v>
      </c>
      <c r="C65" s="9" t="str">
        <f>+'[1]RIEPILOGO REGIONALE II GRADO'!C64</f>
        <v>II GRADO</v>
      </c>
      <c r="D65" s="9" t="str">
        <f>+'[1]RIEPILOGO REGIONALE II GRADO'!D64</f>
        <v>MCTD02000D</v>
      </c>
      <c r="E65" s="9" t="str">
        <f>+'[1]RIEPILOGO REGIONALE II GRADO'!E64</f>
        <v>I.T.C.G."F.CORRIDONI"CIVITANOVA M.</v>
      </c>
      <c r="F65" s="10">
        <f>+'[1]RIEPILOGO REGIONALE II GRADO'!Y64</f>
        <v>1</v>
      </c>
      <c r="G65" s="10">
        <f>+'[1]RIEPILOGO REGIONALE II GRADO'!AA64</f>
        <v>0</v>
      </c>
      <c r="H65" s="10">
        <f t="shared" si="0"/>
        <v>1</v>
      </c>
      <c r="I65" s="10">
        <f t="shared" si="1"/>
        <v>18</v>
      </c>
      <c r="J65" s="10">
        <f>+'[1]RIEPILOGO REGIONALE II GRADO'!AQ64</f>
        <v>15</v>
      </c>
      <c r="K65" s="10">
        <f>+'[1]RIEPILOGO REGIONALE II GRADO'!BF64</f>
        <v>0</v>
      </c>
      <c r="L65" s="10">
        <f t="shared" si="2"/>
        <v>33</v>
      </c>
      <c r="M65" s="10">
        <f>+'[1]RIEPILOGO REGIONALE II GRADO'!BB64</f>
        <v>3</v>
      </c>
      <c r="N65" s="10">
        <f>+'[1]RIEPILOGO REGIONALE II GRADO'!BC64</f>
        <v>33</v>
      </c>
    </row>
    <row r="66" spans="1:14" s="11" customFormat="1" ht="12" x14ac:dyDescent="0.3">
      <c r="A66" s="9" t="str">
        <f>+'[1]RIEPILOGO REGIONALE II GRADO'!A65</f>
        <v>Macerata</v>
      </c>
      <c r="B66" s="9" t="str">
        <f>+'[1]RIEPILOGO REGIONALE II GRADO'!B65</f>
        <v>AMBITO 8</v>
      </c>
      <c r="C66" s="9" t="str">
        <f>+'[1]RIEPILOGO REGIONALE II GRADO'!C65</f>
        <v>II GRADO</v>
      </c>
      <c r="D66" s="9" t="str">
        <f>+'[1]RIEPILOGO REGIONALE II GRADO'!D65</f>
        <v>MCTD030004</v>
      </c>
      <c r="E66" s="9" t="str">
        <f>+'[1]RIEPILOGO REGIONALE II GRADO'!E65</f>
        <v>"G. ANTINORI"  CAMERINO</v>
      </c>
      <c r="F66" s="10">
        <f>+'[1]RIEPILOGO REGIONALE II GRADO'!Y65</f>
        <v>4</v>
      </c>
      <c r="G66" s="10">
        <f>+'[1]RIEPILOGO REGIONALE II GRADO'!AA65</f>
        <v>0</v>
      </c>
      <c r="H66" s="10">
        <f t="shared" si="0"/>
        <v>4</v>
      </c>
      <c r="I66" s="10">
        <f t="shared" si="1"/>
        <v>72</v>
      </c>
      <c r="J66" s="10">
        <f>+'[1]RIEPILOGO REGIONALE II GRADO'!AQ65</f>
        <v>66</v>
      </c>
      <c r="K66" s="10">
        <f>+'[1]RIEPILOGO REGIONALE II GRADO'!BF65</f>
        <v>0</v>
      </c>
      <c r="L66" s="10">
        <f t="shared" si="2"/>
        <v>138</v>
      </c>
      <c r="M66" s="10">
        <f>+'[1]RIEPILOGO REGIONALE II GRADO'!BB65</f>
        <v>11</v>
      </c>
      <c r="N66" s="10">
        <f>+'[1]RIEPILOGO REGIONALE II GRADO'!BC65</f>
        <v>138</v>
      </c>
    </row>
    <row r="67" spans="1:14" s="11" customFormat="1" ht="12" x14ac:dyDescent="0.3">
      <c r="A67" s="9" t="str">
        <f>+'[1]RIEPILOGO REGIONALE II GRADO'!A66</f>
        <v>Macerata</v>
      </c>
      <c r="B67" s="9" t="str">
        <f>+'[1]RIEPILOGO REGIONALE II GRADO'!B66</f>
        <v>AMBITO 8</v>
      </c>
      <c r="C67" s="9" t="str">
        <f>+'[1]RIEPILOGO REGIONALE II GRADO'!C66</f>
        <v>II GRADO</v>
      </c>
      <c r="D67" s="9" t="str">
        <f>+'[1]RIEPILOGO REGIONALE II GRADO'!D66</f>
        <v>MCTF010005</v>
      </c>
      <c r="E67" s="9" t="str">
        <f>+'[1]RIEPILOGO REGIONALE II GRADO'!E66</f>
        <v>E. DIVINI</v>
      </c>
      <c r="F67" s="10">
        <f>+'[1]RIEPILOGO REGIONALE II GRADO'!Y66</f>
        <v>8</v>
      </c>
      <c r="G67" s="10">
        <f>+'[1]RIEPILOGO REGIONALE II GRADO'!AA66</f>
        <v>1</v>
      </c>
      <c r="H67" s="10">
        <f t="shared" si="0"/>
        <v>9</v>
      </c>
      <c r="I67" s="10">
        <f t="shared" si="1"/>
        <v>162</v>
      </c>
      <c r="J67" s="10">
        <f>+'[1]RIEPILOGO REGIONALE II GRADO'!AQ66</f>
        <v>141</v>
      </c>
      <c r="K67" s="10">
        <f>+'[1]RIEPILOGO REGIONALE II GRADO'!BF66</f>
        <v>18</v>
      </c>
      <c r="L67" s="10">
        <f t="shared" si="2"/>
        <v>321</v>
      </c>
      <c r="M67" s="10">
        <f>+'[1]RIEPILOGO REGIONALE II GRADO'!BB66</f>
        <v>25</v>
      </c>
      <c r="N67" s="10">
        <f>+'[1]RIEPILOGO REGIONALE II GRADO'!BC66</f>
        <v>321</v>
      </c>
    </row>
    <row r="68" spans="1:14" s="11" customFormat="1" ht="12" x14ac:dyDescent="0.3">
      <c r="A68" s="9" t="str">
        <f>+'[1]RIEPILOGO REGIONALE II GRADO'!A67</f>
        <v>Pesaro E Urbino</v>
      </c>
      <c r="B68" s="9" t="str">
        <f>+'[1]RIEPILOGO REGIONALE II GRADO'!B67</f>
        <v>AMBITO 9</v>
      </c>
      <c r="C68" s="9" t="str">
        <f>+'[1]RIEPILOGO REGIONALE II GRADO'!C67</f>
        <v>II GRADO</v>
      </c>
      <c r="D68" s="9" t="str">
        <f>+'[1]RIEPILOGO REGIONALE II GRADO'!D67</f>
        <v>PSIS00100B</v>
      </c>
      <c r="E68" s="9" t="str">
        <f>+'[1]RIEPILOGO REGIONALE II GRADO'!E67</f>
        <v>OMNICOMPRENSIVO "MONTEFELTRO"</v>
      </c>
      <c r="F68" s="10">
        <f>+'[1]RIEPILOGO REGIONALE II GRADO'!Y67</f>
        <v>8</v>
      </c>
      <c r="G68" s="10">
        <f>+'[1]RIEPILOGO REGIONALE II GRADO'!AA67</f>
        <v>1</v>
      </c>
      <c r="H68" s="10">
        <f t="shared" si="0"/>
        <v>9</v>
      </c>
      <c r="I68" s="10">
        <f t="shared" si="1"/>
        <v>162</v>
      </c>
      <c r="J68" s="10">
        <f>+'[1]RIEPILOGO REGIONALE II GRADO'!AQ67</f>
        <v>167</v>
      </c>
      <c r="K68" s="10">
        <f>+'[1]RIEPILOGO REGIONALE II GRADO'!BF67</f>
        <v>-9</v>
      </c>
      <c r="L68" s="10">
        <f t="shared" si="2"/>
        <v>320</v>
      </c>
      <c r="M68" s="10">
        <f>+'[1]RIEPILOGO REGIONALE II GRADO'!BB67</f>
        <v>27</v>
      </c>
      <c r="N68" s="10">
        <f>+'[1]RIEPILOGO REGIONALE II GRADO'!BC67</f>
        <v>320</v>
      </c>
    </row>
    <row r="69" spans="1:14" s="11" customFormat="1" ht="12" x14ac:dyDescent="0.3">
      <c r="A69" s="9" t="str">
        <f>+'[1]RIEPILOGO REGIONALE II GRADO'!A68</f>
        <v>Pesaro E Urbino</v>
      </c>
      <c r="B69" s="9" t="str">
        <f>+'[1]RIEPILOGO REGIONALE II GRADO'!B68</f>
        <v>AMBITO 10</v>
      </c>
      <c r="C69" s="9" t="str">
        <f>+'[1]RIEPILOGO REGIONALE II GRADO'!C68</f>
        <v>II GRADO</v>
      </c>
      <c r="D69" s="9" t="str">
        <f>+'[1]RIEPILOGO REGIONALE II GRADO'!D68</f>
        <v>PSIS003003</v>
      </c>
      <c r="E69" s="9" t="str">
        <f>+'[1]RIEPILOGO REGIONALE II GRADO'!E68</f>
        <v>POLO 3</v>
      </c>
      <c r="F69" s="10">
        <f>+'[1]RIEPILOGO REGIONALE II GRADO'!Y68</f>
        <v>16</v>
      </c>
      <c r="G69" s="10">
        <f>+'[1]RIEPILOGO REGIONALE II GRADO'!AA68</f>
        <v>2</v>
      </c>
      <c r="H69" s="10">
        <f t="shared" ref="H69:H85" si="3">+F69+G69</f>
        <v>18</v>
      </c>
      <c r="I69" s="10">
        <f t="shared" ref="I69:I85" si="4">(+F69+G69)*18</f>
        <v>324</v>
      </c>
      <c r="J69" s="10">
        <f>+'[1]RIEPILOGO REGIONALE II GRADO'!AQ68</f>
        <v>279</v>
      </c>
      <c r="K69" s="10">
        <f>+'[1]RIEPILOGO REGIONALE II GRADO'!BF68</f>
        <v>63</v>
      </c>
      <c r="L69" s="10">
        <f t="shared" ref="L69:L85" si="5">+J69+K69+I69</f>
        <v>666</v>
      </c>
      <c r="M69" s="10">
        <f>+'[1]RIEPILOGO REGIONALE II GRADO'!BB68</f>
        <v>55</v>
      </c>
      <c r="N69" s="10">
        <f>+'[1]RIEPILOGO REGIONALE II GRADO'!BC68</f>
        <v>666</v>
      </c>
    </row>
    <row r="70" spans="1:14" s="11" customFormat="1" ht="12" x14ac:dyDescent="0.3">
      <c r="A70" s="9" t="str">
        <f>+'[1]RIEPILOGO REGIONALE II GRADO'!A69</f>
        <v>Pesaro E Urbino</v>
      </c>
      <c r="B70" s="9" t="str">
        <f>+'[1]RIEPILOGO REGIONALE II GRADO'!B69</f>
        <v>AMBITO 10</v>
      </c>
      <c r="C70" s="9" t="str">
        <f>+'[1]RIEPILOGO REGIONALE II GRADO'!C69</f>
        <v>II GRADO</v>
      </c>
      <c r="D70" s="9" t="str">
        <f>+'[1]RIEPILOGO REGIONALE II GRADO'!D69</f>
        <v>PSIS00400V</v>
      </c>
      <c r="E70" s="9" t="str">
        <f>+'[1]RIEPILOGO REGIONALE II GRADO'!E69</f>
        <v>G.CELLI</v>
      </c>
      <c r="F70" s="10">
        <f>+'[1]RIEPILOGO REGIONALE II GRADO'!Y69</f>
        <v>8</v>
      </c>
      <c r="G70" s="10">
        <f>+'[1]RIEPILOGO REGIONALE II GRADO'!AA69</f>
        <v>1</v>
      </c>
      <c r="H70" s="10">
        <f t="shared" si="3"/>
        <v>9</v>
      </c>
      <c r="I70" s="10">
        <f t="shared" si="4"/>
        <v>162</v>
      </c>
      <c r="J70" s="10">
        <f>+'[1]RIEPILOGO REGIONALE II GRADO'!AQ69</f>
        <v>159</v>
      </c>
      <c r="K70" s="10">
        <f>+'[1]RIEPILOGO REGIONALE II GRADO'!BF69</f>
        <v>0</v>
      </c>
      <c r="L70" s="10">
        <f t="shared" si="5"/>
        <v>321</v>
      </c>
      <c r="M70" s="10">
        <f>+'[1]RIEPILOGO REGIONALE II GRADO'!BB69</f>
        <v>31</v>
      </c>
      <c r="N70" s="10">
        <f>+'[1]RIEPILOGO REGIONALE II GRADO'!BC69</f>
        <v>321</v>
      </c>
    </row>
    <row r="71" spans="1:14" s="11" customFormat="1" ht="12" x14ac:dyDescent="0.3">
      <c r="A71" s="9" t="str">
        <f>+'[1]RIEPILOGO REGIONALE II GRADO'!A70</f>
        <v>Pesaro E Urbino</v>
      </c>
      <c r="B71" s="9" t="str">
        <f>+'[1]RIEPILOGO REGIONALE II GRADO'!B70</f>
        <v>AMBITO 10</v>
      </c>
      <c r="C71" s="9" t="str">
        <f>+'[1]RIEPILOGO REGIONALE II GRADO'!C70</f>
        <v>II GRADO</v>
      </c>
      <c r="D71" s="9" t="str">
        <f>+'[1]RIEPILOGO REGIONALE II GRADO'!D70</f>
        <v>PSIS00600E</v>
      </c>
      <c r="E71" s="9" t="str">
        <f>+'[1]RIEPILOGO REGIONALE II GRADO'!E70</f>
        <v>I.I.S. "LUIGI DONATI"</v>
      </c>
      <c r="F71" s="10">
        <f>+'[1]RIEPILOGO REGIONALE II GRADO'!Y70</f>
        <v>10</v>
      </c>
      <c r="G71" s="10">
        <f>+'[1]RIEPILOGO REGIONALE II GRADO'!AA70</f>
        <v>1</v>
      </c>
      <c r="H71" s="10">
        <f t="shared" si="3"/>
        <v>11</v>
      </c>
      <c r="I71" s="10">
        <f t="shared" si="4"/>
        <v>198</v>
      </c>
      <c r="J71" s="10">
        <f>+'[1]RIEPILOGO REGIONALE II GRADO'!AQ70</f>
        <v>200</v>
      </c>
      <c r="K71" s="10">
        <f>+'[1]RIEPILOGO REGIONALE II GRADO'!BF70</f>
        <v>0</v>
      </c>
      <c r="L71" s="10">
        <f t="shared" si="5"/>
        <v>398</v>
      </c>
      <c r="M71" s="10">
        <f>+'[1]RIEPILOGO REGIONALE II GRADO'!BB70</f>
        <v>34</v>
      </c>
      <c r="N71" s="10">
        <f>+'[1]RIEPILOGO REGIONALE II GRADO'!BC70</f>
        <v>398</v>
      </c>
    </row>
    <row r="72" spans="1:14" s="11" customFormat="1" ht="12" x14ac:dyDescent="0.3">
      <c r="A72" s="9" t="str">
        <f>+'[1]RIEPILOGO REGIONALE II GRADO'!A71</f>
        <v>Pesaro E Urbino</v>
      </c>
      <c r="B72" s="9" t="str">
        <f>+'[1]RIEPILOGO REGIONALE II GRADO'!B71</f>
        <v>AMBITO 10</v>
      </c>
      <c r="C72" s="9" t="str">
        <f>+'[1]RIEPILOGO REGIONALE II GRADO'!C71</f>
        <v>II GRADO</v>
      </c>
      <c r="D72" s="9" t="str">
        <f>+'[1]RIEPILOGO REGIONALE II GRADO'!D71</f>
        <v>PSIS00700A</v>
      </c>
      <c r="E72" s="9" t="str">
        <f>+'[1]RIEPILOGO REGIONALE II GRADO'!E71</f>
        <v>OMNICOMPRENSIVO "DELLA  ROVERE"</v>
      </c>
      <c r="F72" s="10">
        <f>+'[1]RIEPILOGO REGIONALE II GRADO'!Y71</f>
        <v>9</v>
      </c>
      <c r="G72" s="10">
        <f>+'[1]RIEPILOGO REGIONALE II GRADO'!AA71</f>
        <v>1</v>
      </c>
      <c r="H72" s="10">
        <f t="shared" si="3"/>
        <v>10</v>
      </c>
      <c r="I72" s="10">
        <f t="shared" si="4"/>
        <v>180</v>
      </c>
      <c r="J72" s="10">
        <f>+'[1]RIEPILOGO REGIONALE II GRADO'!AQ71</f>
        <v>173</v>
      </c>
      <c r="K72" s="10">
        <f>+'[1]RIEPILOGO REGIONALE II GRADO'!BF71</f>
        <v>-27</v>
      </c>
      <c r="L72" s="10">
        <f t="shared" si="5"/>
        <v>326</v>
      </c>
      <c r="M72" s="10">
        <f>+'[1]RIEPILOGO REGIONALE II GRADO'!BB71</f>
        <v>30</v>
      </c>
      <c r="N72" s="10">
        <f>+'[1]RIEPILOGO REGIONALE II GRADO'!BC71</f>
        <v>326</v>
      </c>
    </row>
    <row r="73" spans="1:14" s="11" customFormat="1" ht="12" x14ac:dyDescent="0.3">
      <c r="A73" s="9" t="str">
        <f>+'[1]RIEPILOGO REGIONALE II GRADO'!A72</f>
        <v>Pesaro E Urbino</v>
      </c>
      <c r="B73" s="9" t="str">
        <f>+'[1]RIEPILOGO REGIONALE II GRADO'!B72</f>
        <v>AMBITO 9</v>
      </c>
      <c r="C73" s="9" t="str">
        <f>+'[1]RIEPILOGO REGIONALE II GRADO'!C72</f>
        <v>II GRADO</v>
      </c>
      <c r="D73" s="9" t="str">
        <f>+'[1]RIEPILOGO REGIONALE II GRADO'!D72</f>
        <v>PSIS01300N</v>
      </c>
      <c r="E73" s="9" t="str">
        <f>+'[1]RIEPILOGO REGIONALE II GRADO'!E72</f>
        <v>I.I.S. "ANTONIO CECCHI"</v>
      </c>
      <c r="F73" s="10">
        <f>+'[1]RIEPILOGO REGIONALE II GRADO'!Y72</f>
        <v>16</v>
      </c>
      <c r="G73" s="10">
        <f>+'[1]RIEPILOGO REGIONALE II GRADO'!AA72</f>
        <v>2</v>
      </c>
      <c r="H73" s="10">
        <f t="shared" si="3"/>
        <v>18</v>
      </c>
      <c r="I73" s="10">
        <f t="shared" si="4"/>
        <v>324</v>
      </c>
      <c r="J73" s="10">
        <f>+'[1]RIEPILOGO REGIONALE II GRADO'!AQ72</f>
        <v>312</v>
      </c>
      <c r="K73" s="10">
        <f>+'[1]RIEPILOGO REGIONALE II GRADO'!BF72</f>
        <v>7</v>
      </c>
      <c r="L73" s="10">
        <f t="shared" si="5"/>
        <v>643</v>
      </c>
      <c r="M73" s="10">
        <f>+'[1]RIEPILOGO REGIONALE II GRADO'!BB72</f>
        <v>54</v>
      </c>
      <c r="N73" s="10">
        <f>+'[1]RIEPILOGO REGIONALE II GRADO'!BC72</f>
        <v>643</v>
      </c>
    </row>
    <row r="74" spans="1:14" s="11" customFormat="1" ht="12" x14ac:dyDescent="0.3">
      <c r="A74" s="9" t="str">
        <f>+'[1]RIEPILOGO REGIONALE II GRADO'!A73</f>
        <v>Pesaro E Urbino</v>
      </c>
      <c r="B74" s="9" t="str">
        <f>+'[1]RIEPILOGO REGIONALE II GRADO'!B73</f>
        <v>AMBITO 9</v>
      </c>
      <c r="C74" s="9" t="str">
        <f>+'[1]RIEPILOGO REGIONALE II GRADO'!C73</f>
        <v>II GRADO</v>
      </c>
      <c r="D74" s="9" t="str">
        <f>+'[1]RIEPILOGO REGIONALE II GRADO'!D73</f>
        <v>PSIS01800R</v>
      </c>
      <c r="E74" s="9" t="str">
        <f>+'[1]RIEPILOGO REGIONALE II GRADO'!E73</f>
        <v>I.I.S. "RAFFAELLO"</v>
      </c>
      <c r="F74" s="10">
        <f>+'[1]RIEPILOGO REGIONALE II GRADO'!Y73</f>
        <v>2</v>
      </c>
      <c r="G74" s="10">
        <f>+'[1]RIEPILOGO REGIONALE II GRADO'!AA73</f>
        <v>0</v>
      </c>
      <c r="H74" s="10">
        <f t="shared" si="3"/>
        <v>2</v>
      </c>
      <c r="I74" s="10">
        <f t="shared" si="4"/>
        <v>36</v>
      </c>
      <c r="J74" s="10">
        <f>+'[1]RIEPILOGO REGIONALE II GRADO'!AQ73</f>
        <v>23</v>
      </c>
      <c r="K74" s="10">
        <f>+'[1]RIEPILOGO REGIONALE II GRADO'!BF73</f>
        <v>0</v>
      </c>
      <c r="L74" s="10">
        <f t="shared" si="5"/>
        <v>59</v>
      </c>
      <c r="M74" s="10">
        <f>+'[1]RIEPILOGO REGIONALE II GRADO'!BB73</f>
        <v>5</v>
      </c>
      <c r="N74" s="10">
        <f>+'[1]RIEPILOGO REGIONALE II GRADO'!BC73</f>
        <v>59</v>
      </c>
    </row>
    <row r="75" spans="1:14" s="11" customFormat="1" ht="12" x14ac:dyDescent="0.3">
      <c r="A75" s="9" t="str">
        <f>+'[1]RIEPILOGO REGIONALE II GRADO'!A74</f>
        <v>Pesaro E Urbino</v>
      </c>
      <c r="B75" s="9" t="str">
        <f>+'[1]RIEPILOGO REGIONALE II GRADO'!B74</f>
        <v>AMBITO 9</v>
      </c>
      <c r="C75" s="9" t="str">
        <f>+'[1]RIEPILOGO REGIONALE II GRADO'!C74</f>
        <v>II GRADO</v>
      </c>
      <c r="D75" s="9" t="str">
        <f>+'[1]RIEPILOGO REGIONALE II GRADO'!D74</f>
        <v>PSPC03000N</v>
      </c>
      <c r="E75" s="9" t="str">
        <f>+'[1]RIEPILOGO REGIONALE II GRADO'!E74</f>
        <v>L. CLASSICO - LING. - SC. UMANE MAMIANI</v>
      </c>
      <c r="F75" s="10">
        <f>+'[1]RIEPILOGO REGIONALE II GRADO'!Y74</f>
        <v>7</v>
      </c>
      <c r="G75" s="10">
        <f>+'[1]RIEPILOGO REGIONALE II GRADO'!AA74</f>
        <v>1</v>
      </c>
      <c r="H75" s="10">
        <f t="shared" si="3"/>
        <v>8</v>
      </c>
      <c r="I75" s="10">
        <f t="shared" si="4"/>
        <v>144</v>
      </c>
      <c r="J75" s="10">
        <f>+'[1]RIEPILOGO REGIONALE II GRADO'!AQ74</f>
        <v>111</v>
      </c>
      <c r="K75" s="10">
        <f>+'[1]RIEPILOGO REGIONALE II GRADO'!BF74</f>
        <v>6</v>
      </c>
      <c r="L75" s="10">
        <f t="shared" si="5"/>
        <v>261</v>
      </c>
      <c r="M75" s="10">
        <f>+'[1]RIEPILOGO REGIONALE II GRADO'!BB74</f>
        <v>21</v>
      </c>
      <c r="N75" s="10">
        <f>+'[1]RIEPILOGO REGIONALE II GRADO'!BC74</f>
        <v>261</v>
      </c>
    </row>
    <row r="76" spans="1:14" s="11" customFormat="1" ht="12" x14ac:dyDescent="0.3">
      <c r="A76" s="9" t="str">
        <f>+'[1]RIEPILOGO REGIONALE II GRADO'!A75</f>
        <v>Pesaro E Urbino</v>
      </c>
      <c r="B76" s="9" t="str">
        <f>+'[1]RIEPILOGO REGIONALE II GRADO'!B75</f>
        <v>AMBITO 10</v>
      </c>
      <c r="C76" s="9" t="str">
        <f>+'[1]RIEPILOGO REGIONALE II GRADO'!C75</f>
        <v>II GRADO</v>
      </c>
      <c r="D76" s="9" t="str">
        <f>+'[1]RIEPILOGO REGIONALE II GRADO'!D75</f>
        <v>PSPC06000D</v>
      </c>
      <c r="E76" s="9" t="str">
        <f>+'[1]RIEPILOGO REGIONALE II GRADO'!E75</f>
        <v>LICEO  "NOLFI - APOLLONI"</v>
      </c>
      <c r="F76" s="10">
        <f>+'[1]RIEPILOGO REGIONALE II GRADO'!Y75</f>
        <v>20</v>
      </c>
      <c r="G76" s="10">
        <f>+'[1]RIEPILOGO REGIONALE II GRADO'!AA75</f>
        <v>2</v>
      </c>
      <c r="H76" s="10">
        <f t="shared" si="3"/>
        <v>22</v>
      </c>
      <c r="I76" s="10">
        <f t="shared" si="4"/>
        <v>396</v>
      </c>
      <c r="J76" s="10">
        <f>+'[1]RIEPILOGO REGIONALE II GRADO'!AQ75</f>
        <v>364</v>
      </c>
      <c r="K76" s="10">
        <f>+'[1]RIEPILOGO REGIONALE II GRADO'!BF75</f>
        <v>0</v>
      </c>
      <c r="L76" s="10">
        <f t="shared" si="5"/>
        <v>760</v>
      </c>
      <c r="M76" s="10">
        <f>+'[1]RIEPILOGO REGIONALE II GRADO'!BB75</f>
        <v>55</v>
      </c>
      <c r="N76" s="10">
        <f>+'[1]RIEPILOGO REGIONALE II GRADO'!BC75</f>
        <v>760</v>
      </c>
    </row>
    <row r="77" spans="1:14" s="11" customFormat="1" ht="12" x14ac:dyDescent="0.3">
      <c r="A77" s="9" t="str">
        <f>+'[1]RIEPILOGO REGIONALE II GRADO'!A76</f>
        <v>Pesaro E Urbino</v>
      </c>
      <c r="B77" s="9" t="str">
        <f>+'[1]RIEPILOGO REGIONALE II GRADO'!B76</f>
        <v>AMBITO 10</v>
      </c>
      <c r="C77" s="9" t="str">
        <f>+'[1]RIEPILOGO REGIONALE II GRADO'!C76</f>
        <v>II GRADO</v>
      </c>
      <c r="D77" s="9" t="str">
        <f>+'[1]RIEPILOGO REGIONALE II GRADO'!D76</f>
        <v>PSPS01000G</v>
      </c>
      <c r="E77" s="9" t="str">
        <f>+'[1]RIEPILOGO REGIONALE II GRADO'!E76</f>
        <v>LICEO SCIENTIFICO "TORELLI"</v>
      </c>
      <c r="F77" s="10">
        <f>+'[1]RIEPILOGO REGIONALE II GRADO'!Y76</f>
        <v>2</v>
      </c>
      <c r="G77" s="10">
        <f>+'[1]RIEPILOGO REGIONALE II GRADO'!AA76</f>
        <v>0</v>
      </c>
      <c r="H77" s="10">
        <f t="shared" si="3"/>
        <v>2</v>
      </c>
      <c r="I77" s="10">
        <f t="shared" si="4"/>
        <v>36</v>
      </c>
      <c r="J77" s="10">
        <f>+'[1]RIEPILOGO REGIONALE II GRADO'!AQ76</f>
        <v>48</v>
      </c>
      <c r="K77" s="10">
        <f>+'[1]RIEPILOGO REGIONALE II GRADO'!BF76</f>
        <v>0</v>
      </c>
      <c r="L77" s="10">
        <f t="shared" si="5"/>
        <v>84</v>
      </c>
      <c r="M77" s="10">
        <f>+'[1]RIEPILOGO REGIONALE II GRADO'!BB76</f>
        <v>5</v>
      </c>
      <c r="N77" s="10">
        <f>+'[1]RIEPILOGO REGIONALE II GRADO'!BC76</f>
        <v>84</v>
      </c>
    </row>
    <row r="78" spans="1:14" s="11" customFormat="1" ht="12" x14ac:dyDescent="0.3">
      <c r="A78" s="9" t="str">
        <f>+'[1]RIEPILOGO REGIONALE II GRADO'!A77</f>
        <v>Pesaro E Urbino</v>
      </c>
      <c r="B78" s="9" t="str">
        <f>+'[1]RIEPILOGO REGIONALE II GRADO'!B77</f>
        <v>AMBITO 9</v>
      </c>
      <c r="C78" s="9" t="str">
        <f>+'[1]RIEPILOGO REGIONALE II GRADO'!C77</f>
        <v>II GRADO</v>
      </c>
      <c r="D78" s="9" t="str">
        <f>+'[1]RIEPILOGO REGIONALE II GRADO'!D77</f>
        <v>PSPS020006</v>
      </c>
      <c r="E78" s="9" t="str">
        <f>+'[1]RIEPILOGO REGIONALE II GRADO'!E77</f>
        <v>G.MARCONI</v>
      </c>
      <c r="F78" s="10">
        <f>+'[1]RIEPILOGO REGIONALE II GRADO'!Y77</f>
        <v>6</v>
      </c>
      <c r="G78" s="10">
        <f>+'[1]RIEPILOGO REGIONALE II GRADO'!AA77</f>
        <v>1</v>
      </c>
      <c r="H78" s="10">
        <f t="shared" si="3"/>
        <v>7</v>
      </c>
      <c r="I78" s="10">
        <f t="shared" si="4"/>
        <v>126</v>
      </c>
      <c r="J78" s="10">
        <f>+'[1]RIEPILOGO REGIONALE II GRADO'!AQ77</f>
        <v>114</v>
      </c>
      <c r="K78" s="10">
        <f>+'[1]RIEPILOGO REGIONALE II GRADO'!BF77</f>
        <v>-12</v>
      </c>
      <c r="L78" s="10">
        <f t="shared" si="5"/>
        <v>228</v>
      </c>
      <c r="M78" s="10">
        <f>+'[1]RIEPILOGO REGIONALE II GRADO'!BB77</f>
        <v>16</v>
      </c>
      <c r="N78" s="10">
        <f>+'[1]RIEPILOGO REGIONALE II GRADO'!BC77</f>
        <v>228</v>
      </c>
    </row>
    <row r="79" spans="1:14" s="11" customFormat="1" ht="12" x14ac:dyDescent="0.3">
      <c r="A79" s="9" t="str">
        <f>+'[1]RIEPILOGO REGIONALE II GRADO'!A78</f>
        <v>Pesaro E Urbino</v>
      </c>
      <c r="B79" s="9" t="str">
        <f>+'[1]RIEPILOGO REGIONALE II GRADO'!B78</f>
        <v>AMBITO 9</v>
      </c>
      <c r="C79" s="9" t="str">
        <f>+'[1]RIEPILOGO REGIONALE II GRADO'!C78</f>
        <v>II GRADO</v>
      </c>
      <c r="D79" s="9" t="str">
        <f>+'[1]RIEPILOGO REGIONALE II GRADO'!D78</f>
        <v>PSPS050002</v>
      </c>
      <c r="E79" s="9" t="str">
        <f>+'[1]RIEPILOGO REGIONALE II GRADO'!E78</f>
        <v>LICEO SCIENTIFICO SC.UMANE LAURANA-BALDI</v>
      </c>
      <c r="F79" s="10">
        <f>+'[1]RIEPILOGO REGIONALE II GRADO'!Y78</f>
        <v>5</v>
      </c>
      <c r="G79" s="10">
        <f>+'[1]RIEPILOGO REGIONALE II GRADO'!AA78</f>
        <v>1</v>
      </c>
      <c r="H79" s="10">
        <f t="shared" si="3"/>
        <v>6</v>
      </c>
      <c r="I79" s="10">
        <f t="shared" si="4"/>
        <v>108</v>
      </c>
      <c r="J79" s="10">
        <f>+'[1]RIEPILOGO REGIONALE II GRADO'!AQ78</f>
        <v>87</v>
      </c>
      <c r="K79" s="10">
        <f>+'[1]RIEPILOGO REGIONALE II GRADO'!BF78</f>
        <v>9</v>
      </c>
      <c r="L79" s="10">
        <f t="shared" si="5"/>
        <v>204</v>
      </c>
      <c r="M79" s="10">
        <f>+'[1]RIEPILOGO REGIONALE II GRADO'!BB78</f>
        <v>13</v>
      </c>
      <c r="N79" s="10">
        <f>+'[1]RIEPILOGO REGIONALE II GRADO'!BC78</f>
        <v>204</v>
      </c>
    </row>
    <row r="80" spans="1:14" s="11" customFormat="1" ht="12" x14ac:dyDescent="0.3">
      <c r="A80" s="9" t="str">
        <f>+'[1]RIEPILOGO REGIONALE II GRADO'!A79</f>
        <v>Pesaro E Urbino</v>
      </c>
      <c r="B80" s="9" t="str">
        <f>+'[1]RIEPILOGO REGIONALE II GRADO'!B79</f>
        <v>AMBITO 9</v>
      </c>
      <c r="C80" s="9" t="str">
        <f>+'[1]RIEPILOGO REGIONALE II GRADO'!C79</f>
        <v>II GRADO</v>
      </c>
      <c r="D80" s="9" t="str">
        <f>+'[1]RIEPILOGO REGIONALE II GRADO'!D79</f>
        <v>PSRH02000X</v>
      </c>
      <c r="E80" s="9" t="str">
        <f>+'[1]RIEPILOGO REGIONALE II GRADO'!E79</f>
        <v>S.MARTA</v>
      </c>
      <c r="F80" s="10">
        <f>+'[1]RIEPILOGO REGIONALE II GRADO'!Y79</f>
        <v>17</v>
      </c>
      <c r="G80" s="10">
        <f>+'[1]RIEPILOGO REGIONALE II GRADO'!AA79</f>
        <v>2</v>
      </c>
      <c r="H80" s="10">
        <f t="shared" si="3"/>
        <v>19</v>
      </c>
      <c r="I80" s="10">
        <f t="shared" si="4"/>
        <v>342</v>
      </c>
      <c r="J80" s="10">
        <f>+'[1]RIEPILOGO REGIONALE II GRADO'!AQ79</f>
        <v>302</v>
      </c>
      <c r="K80" s="10">
        <f>+'[1]RIEPILOGO REGIONALE II GRADO'!BF79</f>
        <v>12</v>
      </c>
      <c r="L80" s="10">
        <f t="shared" si="5"/>
        <v>656</v>
      </c>
      <c r="M80" s="10">
        <f>+'[1]RIEPILOGO REGIONALE II GRADO'!BB79</f>
        <v>59</v>
      </c>
      <c r="N80" s="10">
        <f>+'[1]RIEPILOGO REGIONALE II GRADO'!BC79</f>
        <v>656</v>
      </c>
    </row>
    <row r="81" spans="1:14" s="11" customFormat="1" ht="12" x14ac:dyDescent="0.3">
      <c r="A81" s="9" t="str">
        <f>+'[1]RIEPILOGO REGIONALE II GRADO'!A80</f>
        <v>Pesaro E Urbino</v>
      </c>
      <c r="B81" s="9" t="str">
        <f>+'[1]RIEPILOGO REGIONALE II GRADO'!B80</f>
        <v>AMBITO 9</v>
      </c>
      <c r="C81" s="9" t="str">
        <f>+'[1]RIEPILOGO REGIONALE II GRADO'!C80</f>
        <v>II GRADO</v>
      </c>
      <c r="D81" s="9" t="str">
        <f>+'[1]RIEPILOGO REGIONALE II GRADO'!D80</f>
        <v>PSRI02000B</v>
      </c>
      <c r="E81" s="9" t="str">
        <f>+'[1]RIEPILOGO REGIONALE II GRADO'!E80</f>
        <v>PESARO IPSIA"BENELLI"</v>
      </c>
      <c r="F81" s="10">
        <f>+'[1]RIEPILOGO REGIONALE II GRADO'!Y80</f>
        <v>11</v>
      </c>
      <c r="G81" s="10">
        <f>+'[1]RIEPILOGO REGIONALE II GRADO'!AA80</f>
        <v>2</v>
      </c>
      <c r="H81" s="10">
        <f t="shared" si="3"/>
        <v>13</v>
      </c>
      <c r="I81" s="10">
        <f t="shared" si="4"/>
        <v>234</v>
      </c>
      <c r="J81" s="10">
        <f>+'[1]RIEPILOGO REGIONALE II GRADO'!AQ80</f>
        <v>179</v>
      </c>
      <c r="K81" s="10">
        <f>+'[1]RIEPILOGO REGIONALE II GRADO'!BF80</f>
        <v>5</v>
      </c>
      <c r="L81" s="10">
        <f t="shared" si="5"/>
        <v>418</v>
      </c>
      <c r="M81" s="10">
        <f>+'[1]RIEPILOGO REGIONALE II GRADO'!BB80</f>
        <v>42</v>
      </c>
      <c r="N81" s="10">
        <f>+'[1]RIEPILOGO REGIONALE II GRADO'!BC80</f>
        <v>418</v>
      </c>
    </row>
    <row r="82" spans="1:14" s="11" customFormat="1" ht="12" x14ac:dyDescent="0.3">
      <c r="A82" s="9" t="str">
        <f>+'[1]RIEPILOGO REGIONALE II GRADO'!A81</f>
        <v>Pesaro E Urbino</v>
      </c>
      <c r="B82" s="9" t="str">
        <f>+'[1]RIEPILOGO REGIONALE II GRADO'!B81</f>
        <v>AMBITO 9</v>
      </c>
      <c r="C82" s="9" t="str">
        <f>+'[1]RIEPILOGO REGIONALE II GRADO'!C81</f>
        <v>II GRADO</v>
      </c>
      <c r="D82" s="9" t="str">
        <f>+'[1]RIEPILOGO REGIONALE II GRADO'!D81</f>
        <v>PSSD04000T</v>
      </c>
      <c r="E82" s="9" t="str">
        <f>+'[1]RIEPILOGO REGIONALE II GRADO'!E81</f>
        <v>LICEO ARTISTICO "SCUOLA DEL LIBRO"</v>
      </c>
      <c r="F82" s="10">
        <f>+'[1]RIEPILOGO REGIONALE II GRADO'!Y81</f>
        <v>4</v>
      </c>
      <c r="G82" s="10">
        <f>+'[1]RIEPILOGO REGIONALE II GRADO'!AA81</f>
        <v>1</v>
      </c>
      <c r="H82" s="10">
        <f t="shared" si="3"/>
        <v>5</v>
      </c>
      <c r="I82" s="10">
        <f t="shared" si="4"/>
        <v>90</v>
      </c>
      <c r="J82" s="10">
        <f>+'[1]RIEPILOGO REGIONALE II GRADO'!AQ81</f>
        <v>76</v>
      </c>
      <c r="K82" s="10">
        <f>+'[1]RIEPILOGO REGIONALE II GRADO'!BF81</f>
        <v>0</v>
      </c>
      <c r="L82" s="10">
        <f t="shared" si="5"/>
        <v>166</v>
      </c>
      <c r="M82" s="10">
        <f>+'[1]RIEPILOGO REGIONALE II GRADO'!BB81</f>
        <v>16</v>
      </c>
      <c r="N82" s="10">
        <f>+'[1]RIEPILOGO REGIONALE II GRADO'!BC81</f>
        <v>166</v>
      </c>
    </row>
    <row r="83" spans="1:14" s="11" customFormat="1" ht="12" x14ac:dyDescent="0.3">
      <c r="A83" s="9" t="str">
        <f>+'[1]RIEPILOGO REGIONALE II GRADO'!A82</f>
        <v>Pesaro E Urbino</v>
      </c>
      <c r="B83" s="9" t="str">
        <f>+'[1]RIEPILOGO REGIONALE II GRADO'!B82</f>
        <v>AMBITO 9</v>
      </c>
      <c r="C83" s="9" t="str">
        <f>+'[1]RIEPILOGO REGIONALE II GRADO'!C82</f>
        <v>II GRADO</v>
      </c>
      <c r="D83" s="9" t="str">
        <f>+'[1]RIEPILOGO REGIONALE II GRADO'!D82</f>
        <v>PSSD07000N</v>
      </c>
      <c r="E83" s="9" t="str">
        <f>+'[1]RIEPILOGO REGIONALE II GRADO'!E82</f>
        <v>LICEO ARTISTICO  F. MENGARONI</v>
      </c>
      <c r="F83" s="10">
        <f>+'[1]RIEPILOGO REGIONALE II GRADO'!Y82</f>
        <v>10</v>
      </c>
      <c r="G83" s="10">
        <f>+'[1]RIEPILOGO REGIONALE II GRADO'!AA82</f>
        <v>1</v>
      </c>
      <c r="H83" s="10">
        <f t="shared" si="3"/>
        <v>11</v>
      </c>
      <c r="I83" s="10">
        <f t="shared" si="4"/>
        <v>198</v>
      </c>
      <c r="J83" s="10">
        <f>+'[1]RIEPILOGO REGIONALE II GRADO'!AQ82</f>
        <v>207</v>
      </c>
      <c r="K83" s="10">
        <f>+'[1]RIEPILOGO REGIONALE II GRADO'!BF82</f>
        <v>0</v>
      </c>
      <c r="L83" s="10">
        <f t="shared" si="5"/>
        <v>405</v>
      </c>
      <c r="M83" s="10">
        <f>+'[1]RIEPILOGO REGIONALE II GRADO'!BB82</f>
        <v>33</v>
      </c>
      <c r="N83" s="10">
        <f>+'[1]RIEPILOGO REGIONALE II GRADO'!BC82</f>
        <v>405</v>
      </c>
    </row>
    <row r="84" spans="1:14" s="11" customFormat="1" ht="12" x14ac:dyDescent="0.3">
      <c r="A84" s="9" t="str">
        <f>+'[1]RIEPILOGO REGIONALE II GRADO'!A83</f>
        <v>Pesaro E Urbino</v>
      </c>
      <c r="B84" s="9" t="str">
        <f>+'[1]RIEPILOGO REGIONALE II GRADO'!B83</f>
        <v>AMBITO 9</v>
      </c>
      <c r="C84" s="9" t="str">
        <f>+'[1]RIEPILOGO REGIONALE II GRADO'!C83</f>
        <v>II GRADO</v>
      </c>
      <c r="D84" s="9" t="str">
        <f>+'[1]RIEPILOGO REGIONALE II GRADO'!D83</f>
        <v>PSTD10000N</v>
      </c>
      <c r="E84" s="9" t="str">
        <f>+'[1]RIEPILOGO REGIONALE II GRADO'!E83</f>
        <v>IST.TEC ECON. TECNOLOGICO BRAMANTE-GENGA</v>
      </c>
      <c r="F84" s="10">
        <f>+'[1]RIEPILOGO REGIONALE II GRADO'!Y83</f>
        <v>5</v>
      </c>
      <c r="G84" s="10">
        <f>+'[1]RIEPILOGO REGIONALE II GRADO'!AA83</f>
        <v>1</v>
      </c>
      <c r="H84" s="10">
        <f t="shared" si="3"/>
        <v>6</v>
      </c>
      <c r="I84" s="10">
        <f t="shared" si="4"/>
        <v>108</v>
      </c>
      <c r="J84" s="10">
        <f>+'[1]RIEPILOGO REGIONALE II GRADO'!AQ83</f>
        <v>94</v>
      </c>
      <c r="K84" s="10">
        <f>+'[1]RIEPILOGO REGIONALE II GRADO'!BF83</f>
        <v>0</v>
      </c>
      <c r="L84" s="10">
        <f t="shared" si="5"/>
        <v>202</v>
      </c>
      <c r="M84" s="10">
        <f>+'[1]RIEPILOGO REGIONALE II GRADO'!BB83</f>
        <v>18</v>
      </c>
      <c r="N84" s="10">
        <f>+'[1]RIEPILOGO REGIONALE II GRADO'!BC83</f>
        <v>202</v>
      </c>
    </row>
    <row r="85" spans="1:14" s="11" customFormat="1" ht="12" x14ac:dyDescent="0.3">
      <c r="A85" s="9" t="str">
        <f>+'[1]RIEPILOGO REGIONALE II GRADO'!A84</f>
        <v>Pesaro E Urbino</v>
      </c>
      <c r="B85" s="9" t="str">
        <f>+'[1]RIEPILOGO REGIONALE II GRADO'!B84</f>
        <v>AMBITO 9</v>
      </c>
      <c r="C85" s="9" t="str">
        <f>+'[1]RIEPILOGO REGIONALE II GRADO'!C84</f>
        <v>II GRADO</v>
      </c>
      <c r="D85" s="9" t="str">
        <f>+'[1]RIEPILOGO REGIONALE II GRADO'!D84</f>
        <v>PSTF01000N</v>
      </c>
      <c r="E85" s="9" t="str">
        <f>+'[1]RIEPILOGO REGIONALE II GRADO'!E84</f>
        <v>E. MATTEI</v>
      </c>
      <c r="F85" s="10">
        <f>+'[1]RIEPILOGO REGIONALE II GRADO'!Y84</f>
        <v>2</v>
      </c>
      <c r="G85" s="10">
        <f>+'[1]RIEPILOGO REGIONALE II GRADO'!AA84</f>
        <v>0</v>
      </c>
      <c r="H85" s="10">
        <f t="shared" si="3"/>
        <v>2</v>
      </c>
      <c r="I85" s="10">
        <f t="shared" si="4"/>
        <v>36</v>
      </c>
      <c r="J85" s="10">
        <f>+'[1]RIEPILOGO REGIONALE II GRADO'!AQ84</f>
        <v>55</v>
      </c>
      <c r="K85" s="10">
        <f>+'[1]RIEPILOGO REGIONALE II GRADO'!BF84</f>
        <v>0</v>
      </c>
      <c r="L85" s="10">
        <f t="shared" si="5"/>
        <v>91</v>
      </c>
      <c r="M85" s="10">
        <f>+'[1]RIEPILOGO REGIONALE II GRADO'!BB84</f>
        <v>7</v>
      </c>
      <c r="N85" s="10">
        <f>+'[1]RIEPILOGO REGIONALE II GRADO'!BC84</f>
        <v>91</v>
      </c>
    </row>
    <row r="86" spans="1:14" s="11" customFormat="1" ht="12" x14ac:dyDescent="0.3">
      <c r="E86" s="12" t="s">
        <v>17</v>
      </c>
      <c r="F86" s="13">
        <f t="shared" ref="F86:N86" si="6">SUM(F4:F85)</f>
        <v>705</v>
      </c>
      <c r="G86" s="13">
        <f t="shared" si="6"/>
        <v>88</v>
      </c>
      <c r="H86" s="13">
        <f t="shared" si="6"/>
        <v>793</v>
      </c>
      <c r="I86" s="13">
        <f t="shared" si="6"/>
        <v>14274</v>
      </c>
      <c r="J86" s="13">
        <f t="shared" si="6"/>
        <v>13105</v>
      </c>
      <c r="K86" s="6">
        <f t="shared" si="6"/>
        <v>335</v>
      </c>
      <c r="L86" s="6">
        <f t="shared" si="6"/>
        <v>27714</v>
      </c>
      <c r="M86" s="13">
        <f>SUM(M4:M85)</f>
        <v>2342</v>
      </c>
      <c r="N86" s="13">
        <f t="shared" si="6"/>
        <v>27714</v>
      </c>
    </row>
    <row r="87" spans="1:14" ht="14.5" x14ac:dyDescent="0.35">
      <c r="A87"/>
      <c r="B87"/>
      <c r="C87"/>
    </row>
    <row r="88" spans="1:14" ht="14.5" x14ac:dyDescent="0.35">
      <c r="A88"/>
      <c r="B88"/>
      <c r="C88"/>
    </row>
  </sheetData>
  <mergeCells count="3">
    <mergeCell ref="A1:E1"/>
    <mergeCell ref="F2:I2"/>
    <mergeCell ref="K2:L2"/>
  </mergeCells>
  <conditionalFormatting sqref="K1:K3">
    <cfRule type="cellIs" dxfId="5" priority="6" operator="lessThan">
      <formula>0</formula>
    </cfRule>
  </conditionalFormatting>
  <conditionalFormatting sqref="L1:N1 M2:N2">
    <cfRule type="cellIs" dxfId="4" priority="5" operator="lessThan">
      <formula>0</formula>
    </cfRule>
  </conditionalFormatting>
  <conditionalFormatting sqref="K4:M85">
    <cfRule type="cellIs" dxfId="3" priority="4" operator="lessThan">
      <formula>0</formula>
    </cfRule>
  </conditionalFormatting>
  <conditionalFormatting sqref="L3:M3">
    <cfRule type="cellIs" dxfId="2" priority="3" operator="lessThan">
      <formula>0</formula>
    </cfRule>
  </conditionalFormatting>
  <conditionalFormatting sqref="K86">
    <cfRule type="cellIs" dxfId="1" priority="2" operator="lessThan">
      <formula>0</formula>
    </cfRule>
  </conditionalFormatting>
  <conditionalFormatting sqref="L86:M86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Header>&amp;R&amp;F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II DEROGA DA PUBBLICARE</vt:lpstr>
      <vt:lpstr>'TABELLA II DEROGA DA PUBBLICARE'!Titoli_stampa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Fiorentini -istruzione</dc:creator>
  <cp:lastModifiedBy>Filisetti Marco Ugo</cp:lastModifiedBy>
  <cp:lastPrinted>2020-08-07T09:26:55Z</cp:lastPrinted>
  <dcterms:created xsi:type="dcterms:W3CDTF">2020-08-07T09:25:37Z</dcterms:created>
  <dcterms:modified xsi:type="dcterms:W3CDTF">2020-08-11T10:10:41Z</dcterms:modified>
</cp:coreProperties>
</file>